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9875" windowHeight="7215"/>
  </bookViews>
  <sheets>
    <sheet name="FMC - HHA" sheetId="3" r:id="rId1"/>
  </sheets>
  <definedNames>
    <definedName name="_xlnm._FilterDatabase" localSheetId="0" hidden="1">'FMC - HHA'!$A$1:$AZ$15</definedName>
    <definedName name="Z_34385F92_0622_4173_9F06_FB1236ED85FA_.wvu.FilterData" localSheetId="0" hidden="1">'FMC - HHA'!$A$1:$AZ$15</definedName>
    <definedName name="Z_41DB8660_08F1_45A8_B13F_6BF2ACD9DB3A_.wvu.Cols" localSheetId="0" hidden="1">'FMC - HHA'!$C:$C,'FMC - HHA'!$G:$N,'FMC - HHA'!$P:$P,'FMC - HHA'!$R:$X</definedName>
    <definedName name="Z_41DB8660_08F1_45A8_B13F_6BF2ACD9DB3A_.wvu.FilterData" localSheetId="0" hidden="1">'FMC - HHA'!$A$1:$AZ$15</definedName>
    <definedName name="Z_696EC1EB_8A6B_452B_ADB9_3A91072452E9_.wvu.Cols" localSheetId="0" hidden="1">'FMC - HHA'!$C:$C,'FMC - HHA'!$G:$N,'FMC - HHA'!$P:$P,'FMC - HHA'!$R:$X,'FMC - HHA'!$Z:$AD,'FMC - HHA'!$AF:$AK,'FMC - HHA'!$AR:$AY</definedName>
    <definedName name="Z_696EC1EB_8A6B_452B_ADB9_3A91072452E9_.wvu.FilterData" localSheetId="0" hidden="1">'FMC - HHA'!$A$1:$AZ$15</definedName>
    <definedName name="Z_A8389364_4AB2_4EAF_A8B1_D184CD78C4D7_.wvu.FilterData" localSheetId="0" hidden="1">'FMC - HHA'!$A$1:$AZ$15</definedName>
    <definedName name="Z_F853207A_0D82_45B6_8191_86E3CF263185_.wvu.FilterData" localSheetId="0" hidden="1">'FMC - HHA'!$A$1:$AZ$15</definedName>
  </definedNames>
  <calcPr calcId="125725" iterateCount="1"/>
  <customWorkbookViews>
    <customWorkbookView name="Amsvl-174 - Personal View" guid="{696EC1EB-8A6B-452B-ADB9-3A91072452E9}" mergeInterval="0" personalView="1" maximized="1" xWindow="1" yWindow="1" windowWidth="1362" windowHeight="514" activeSheetId="3" showComments="commIndAndComment"/>
    <customWorkbookView name="AMSVL - 168 - Personal View" guid="{41DB8660-08F1-45A8-B13F-6BF2ACD9DB3A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K8" i="3"/>
  <c r="AK4"/>
  <c r="AK5"/>
  <c r="AK6"/>
  <c r="AK9"/>
  <c r="AK10"/>
  <c r="AK7"/>
  <c r="AK11"/>
  <c r="AK12"/>
  <c r="AK13"/>
  <c r="AK14"/>
  <c r="AK15"/>
  <c r="AK2"/>
  <c r="AK3"/>
</calcChain>
</file>

<file path=xl/sharedStrings.xml><?xml version="1.0" encoding="utf-8"?>
<sst xmlns="http://schemas.openxmlformats.org/spreadsheetml/2006/main" count="357" uniqueCount="167">
  <si>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</si>
  <si>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</si>
  <si>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</si>
  <si>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</si>
  <si>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</si>
  <si>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</si>
  <si>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</si>
  <si>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</si>
  <si>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</si>
  <si>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</si>
  <si>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</si>
  <si>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</si>
  <si>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</si>
  <si>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</si>
  <si>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</si>
  <si>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</si>
  <si>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</si>
  <si>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</si>
  <si>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</si>
  <si>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</si>
  <si>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</si>
  <si>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</si>
  <si>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</si>
  <si>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</si>
  <si>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</si>
  <si>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</si>
  <si>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</si>
  <si>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</si>
  <si>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</si>
  <si>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</si>
  <si>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</si>
  <si>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</si>
  <si>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</si>
  <si>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</si>
  <si>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I1</t>
  </si>
  <si>
    <t>MEDICARE PART B - CALIFORNIA</t>
  </si>
  <si>
    <t>SIDNEY</t>
  </si>
  <si>
    <t>MC</t>
  </si>
  <si>
    <t>MEDICARE</t>
  </si>
  <si>
    <t>QZ</t>
  </si>
  <si>
    <t>MLE</t>
  </si>
  <si>
    <t>ECKEL, MEGAN</t>
  </si>
  <si>
    <t>I20</t>
  </si>
  <si>
    <t>MEDI-CAL</t>
  </si>
  <si>
    <t>CI</t>
  </si>
  <si>
    <t>COMMERCIAL INSURANCE</t>
  </si>
  <si>
    <t>RTQZ</t>
  </si>
  <si>
    <t>JLW</t>
  </si>
  <si>
    <t>WILTON, JON L</t>
  </si>
  <si>
    <t>KALAI</t>
  </si>
  <si>
    <t>SX140</t>
  </si>
  <si>
    <t>PARTNERSHIP HEALTHPLAN OF CALIFORNIA</t>
  </si>
  <si>
    <t>SHAN</t>
  </si>
  <si>
    <t>MD</t>
  </si>
  <si>
    <t>MEDICAID</t>
  </si>
  <si>
    <t>QZQS</t>
  </si>
  <si>
    <t>RJC</t>
  </si>
  <si>
    <t>CUMMINGS, REBEKAH JASPER</t>
  </si>
  <si>
    <t>BS</t>
  </si>
  <si>
    <t>BLUE CROSS BLUE SHIELD</t>
  </si>
  <si>
    <t>277944M001</t>
  </si>
  <si>
    <t>SDB</t>
  </si>
  <si>
    <t>BEER, SCOTT DAVID</t>
  </si>
  <si>
    <t>SMA</t>
  </si>
  <si>
    <t>ACKERMAN, SERENA MAIJA</t>
  </si>
  <si>
    <t>BLUE CROSS OF CA ANTHEM</t>
  </si>
  <si>
    <t>COB11</t>
  </si>
  <si>
    <t>THE CLAIM/SERVICE HAS BEEN TRANSFERRED TO THE PROPER PAYER/PROCESSOR FOR PROCESSING. CLAIM</t>
  </si>
  <si>
    <t>FCMCIP</t>
  </si>
  <si>
    <t>FAIRCHILD MEDICAL CENTER INPATIENT</t>
  </si>
  <si>
    <t>PR2</t>
  </si>
  <si>
    <t>COINSURANCE AMOUNT</t>
  </si>
  <si>
    <t>I07</t>
  </si>
  <si>
    <t>BLUE CROSS/BCV OF CA PERS</t>
  </si>
  <si>
    <t>FMC.1008191</t>
  </si>
  <si>
    <t>REBER, MICHAEL L</t>
  </si>
  <si>
    <t>SP</t>
  </si>
  <si>
    <t>SELF PAY</t>
  </si>
  <si>
    <t>92732732E</t>
  </si>
  <si>
    <t>QZQSP3</t>
  </si>
  <si>
    <t>MCAL</t>
  </si>
  <si>
    <t>SCB</t>
  </si>
  <si>
    <t>BIRKHOLZ, SAMUEL CHRISTIAN</t>
  </si>
  <si>
    <t>FMC.1019439</t>
  </si>
  <si>
    <t>REYNOLDS, DENISE J</t>
  </si>
  <si>
    <t>I45</t>
  </si>
  <si>
    <t>GEHA /UNITED HEALTHCARE SHARED</t>
  </si>
  <si>
    <t>CO45</t>
  </si>
  <si>
    <t>CHGS EXCEED FEE ARRANGEMENT</t>
  </si>
  <si>
    <t>CPR498A50154</t>
  </si>
  <si>
    <t>DB010A</t>
  </si>
  <si>
    <t>59RTQZ</t>
  </si>
  <si>
    <t>FMC.1019531</t>
  </si>
  <si>
    <t>ROCK, MARY E</t>
  </si>
  <si>
    <t>I81</t>
  </si>
  <si>
    <t>GEHA / AETNA</t>
  </si>
  <si>
    <t>9RN2KN2MY90</t>
  </si>
  <si>
    <t>59QZ</t>
  </si>
  <si>
    <t>RK</t>
  </si>
  <si>
    <t>KNIGHT, RYAN</t>
  </si>
  <si>
    <t>CH</t>
  </si>
  <si>
    <t>CHAMPUS/CHAMPVA/TRICARE</t>
  </si>
  <si>
    <t>I111</t>
  </si>
  <si>
    <t>VA CHOICE TRIWEST VA CCN CLAIMS PGBA</t>
  </si>
  <si>
    <t>CO252</t>
  </si>
  <si>
    <t>AN ATTACHMENT IS REQUIRED TO ADJUDICATE THIS CLAIM</t>
  </si>
  <si>
    <t>59AG</t>
  </si>
  <si>
    <t>78Y400</t>
  </si>
  <si>
    <t>FMC.20007958075</t>
  </si>
  <si>
    <t>HALL, WILLIAM</t>
  </si>
  <si>
    <t>KNQKN2100140</t>
  </si>
  <si>
    <t>FMC.20012233222</t>
  </si>
  <si>
    <t>CARVER, EDWIN</t>
  </si>
  <si>
    <t>FMC.20020488619</t>
  </si>
  <si>
    <t>METCALFE, CASSANDRA ANN</t>
  </si>
  <si>
    <t>91038116A7</t>
  </si>
  <si>
    <t>FMC.20020495189</t>
  </si>
  <si>
    <t>ANDRIGHETTO, DONNA L</t>
  </si>
  <si>
    <t>YZC578A79657</t>
  </si>
  <si>
    <t>FMC.20020508075</t>
  </si>
  <si>
    <t>GUNDERSON, RHONDA</t>
  </si>
  <si>
    <t>TIM120212928</t>
  </si>
  <si>
    <t>FMC.20020513217</t>
  </si>
  <si>
    <t>COURTS, CLARRISA J</t>
  </si>
  <si>
    <t>90730676A82244</t>
  </si>
  <si>
    <t>FMC.20021193212</t>
  </si>
  <si>
    <t>MARSTERS, COLTON</t>
  </si>
  <si>
    <t>MODA HEALTH HMO</t>
  </si>
  <si>
    <t>E00139674</t>
  </si>
  <si>
    <t>DATASET</t>
  </si>
  <si>
    <t>CLAIMS</t>
  </si>
  <si>
    <t>FMC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</si>
  <si>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</si>
  <si>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</si>
  <si>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</si>
  <si>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</si>
  <si>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</si>
  <si>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</si>
  <si>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</si>
  <si>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</si>
  <si>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</si>
  <si>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</si>
  <si>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</si>
  <si>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</si>
  <si>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</si>
  <si>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</si>
  <si>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</si>
  <si>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</si>
  <si>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OLD</t>
  </si>
  <si>
    <t>Not filed to Insurance</t>
  </si>
  <si>
    <t>Recently Denied</t>
  </si>
  <si>
    <t>Workable - Old</t>
  </si>
  <si>
    <t>Workable - New</t>
  </si>
  <si>
    <t>CPT</t>
  </si>
  <si>
    <t>CALL</t>
  </si>
  <si>
    <t>NOT REQUIRED</t>
  </si>
  <si>
    <t>ARSHIYA ANJUM A</t>
  </si>
  <si>
    <t>DOS 01/31/2023: Claim submitted to VA CHOICE TRIWEST VA CCN CLAIMS PGBA as paper claim. So please call and get the claim status.</t>
  </si>
  <si>
    <t>DOS 11/03/2022 Called MODA HEALTH HMO @ 877-605-3229 S/w Rj sd claim received on 02/14/2023 processed on 03/24/2023 AA $ 2167.83 PD $ 1569.38 CO-PAY $ 598.45,paid thru bulk ckeck#11949989 of $1624.38 issued on 03/23/2023 not yet cleared and rep unable to provide the cpt sleptup.claim#223194117101.ref#230407003997.
Please call and request EOB.</t>
  </si>
  <si>
    <t>DOS 05/09/2023: Claim not submitted to ins GEHA /UNITED HEALTHCARE SHARED. Checked in UHC website eligibility not found. So please call and get the eligibility details.</t>
  </si>
  <si>
    <t>DOS 04/28/2022: Claim denied as "NON COVERED CHARGE" for the CPT 01480-QZQS. So please call and get the detailed denial reason.</t>
  </si>
  <si>
    <t>DOS 04/07/2023: Claim denied as "THE CLAIM/SERVICE HAS BEEN TRANSFERRED TO THE PROPER PAYER/PROCESSOR FOR PROCESSING. CLAIM" for the CPT 76942. So please call and get the current status.</t>
  </si>
  <si>
    <t>DOS 04/03/2023: Claim denied as "AN ATTACHMENT IS REQUIRED TO ADJUDICATE THIS CLAIM" by BLUE CROSS OF CA ANTHEM. So please call and get the detailed denial reason.</t>
  </si>
  <si>
    <t>DOS 03/21/2023: Claim submitted to BLUE CROSS OF CA ANTHEM. Checked in charge batch found claim accepted by the payer. So please call and get the claim status.</t>
  </si>
  <si>
    <t>DOS 07/11/2022: Claim submitted to `MEDI-CAL as paper claim. So please call and get the detailed claim status.</t>
  </si>
  <si>
    <t>DOS 03/21/2023: Claim submitted to `MEDI-CAL as paper claim. So please call and get the detailed claim status.</t>
  </si>
  <si>
    <t>DOS 04/06/2023: Claim submitted to PHP. Checked in website, claim status not found. Checked eligibility found patient active. So please call and get the claim status.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</si>
</sst>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9" fillId="36" borderId="10" xfId="0" applyFont="1" applyFill="1" applyBorder="1" applyAlignment="1">
      <alignment horizontal="left" vertical="top" wrapText="1"/>
    </xf>
    <xf numFmtId="0" fontId="19" fillId="37" borderId="10" xfId="0" applyFont="1" applyFill="1" applyBorder="1" applyAlignment="1">
      <alignment horizontal="left" vertical="top" wrapText="1"/>
    </xf>
    <xf numFmtId="166" fontId="18" fillId="37" borderId="10" xfId="0" applyNumberFormat="1" applyFont="1" applyFill="1" applyBorder="1" applyAlignment="1">
      <alignment horizontal="left" vertical="top" wrapText="1"/>
    </xf>
    <xf numFmtId="166" fontId="18" fillId="38" borderId="1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19" fillId="39" borderId="10" xfId="0" applyFont="1" applyFill="1" applyBorder="1" applyAlignment="1">
      <alignment horizontal="left" vertical="top"/>
    </xf>
    <xf numFmtId="0" fontId="18" fillId="39" borderId="10" xfId="0" applyFont="1" applyFill="1" applyBorder="1" applyAlignment="1">
      <alignment horizontal="left" vertical="top"/>
    </xf>
    <xf numFmtId="164" fontId="18" fillId="39" borderId="10" xfId="0" applyNumberFormat="1" applyFont="1" applyFill="1" applyBorder="1" applyAlignment="1">
      <alignment horizontal="left" vertical="top"/>
    </xf>
    <xf numFmtId="165" fontId="18" fillId="39" borderId="10" xfId="0" applyNumberFormat="1" applyFont="1" applyFill="1" applyBorder="1" applyAlignment="1">
      <alignment horizontal="left" vertical="top"/>
    </xf>
    <xf numFmtId="0" fontId="18" fillId="39" borderId="10" xfId="0" applyNumberFormat="1" applyFont="1" applyFill="1" applyBorder="1" applyAlignment="1">
      <alignment horizontal="left" vertical="top"/>
    </xf>
    <xf numFmtId="0" fontId="19" fillId="39" borderId="10" xfId="0" applyFont="1" applyFill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2" xfId="0" applyNumberFormat="1" applyFont="1" applyBorder="1" applyAlignment="1">
      <alignment horizontal="left" vertical="top"/>
    </xf>
    <xf numFmtId="0" fontId="20" fillId="0" borderId="12" xfId="0" applyNumberFormat="1" applyFont="1" applyBorder="1" applyAlignment="1">
      <alignment horizontal="left" vertical="top"/>
    </xf>
    <xf numFmtId="165" fontId="20" fillId="0" borderId="12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64" fontId="20" fillId="0" borderId="12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AZ17"/>
  <sheetViews>
    <sheetView showGridLines="0" tabSelected="1" workbookViewId="0"/>
  </sheetViews>
  <sheetFormatPr defaultRowHeight="12.75"/>
  <cols>
    <col min="1" max="1" width="9.140625" style="10"/>
    <col min="2" max="2" width="17.85546875" style="10" customWidth="1"/>
    <col min="3" max="3" width="9.140625" style="10" customWidth="1"/>
    <col min="4" max="4" width="16.140625" style="10" customWidth="1"/>
    <col min="5" max="5" width="12.7109375" style="27" bestFit="1" customWidth="1"/>
    <col min="6" max="6" width="9.85546875" style="24" bestFit="1" customWidth="1"/>
    <col min="7" max="8" width="9.140625" style="10" customWidth="1"/>
    <col min="9" max="9" width="9.85546875" style="25" customWidth="1"/>
    <col min="10" max="14" width="9.140625" style="10" customWidth="1"/>
    <col min="15" max="15" width="9.140625" style="10"/>
    <col min="16" max="16" width="9.140625" style="10" customWidth="1"/>
    <col min="17" max="17" width="11.5703125" style="10" customWidth="1"/>
    <col min="18" max="23" width="9.140625" style="10" customWidth="1"/>
    <col min="24" max="24" width="9.28515625" style="25" customWidth="1"/>
    <col min="25" max="25" width="9.85546875" style="25" bestFit="1" customWidth="1"/>
    <col min="26" max="26" width="9.140625" style="10" customWidth="1"/>
    <col min="27" max="27" width="24.5703125" style="27" customWidth="1"/>
    <col min="28" max="32" width="9.140625" style="10" customWidth="1"/>
    <col min="33" max="33" width="23" style="27" customWidth="1"/>
    <col min="34" max="35" width="9.140625" style="10" customWidth="1"/>
    <col min="36" max="36" width="19.5703125" style="10" customWidth="1"/>
    <col min="37" max="37" width="27.85546875" style="10" customWidth="1"/>
    <col min="38" max="38" width="49.140625" style="10" customWidth="1"/>
    <col min="39" max="39" width="23.140625" style="10" customWidth="1"/>
    <col min="40" max="40" width="9.140625" style="10" customWidth="1"/>
    <col min="41" max="41" width="9.140625" style="10"/>
    <col min="42" max="42" width="16" style="10" customWidth="1"/>
    <col min="43" max="43" width="9.42578125" style="10" bestFit="1" customWidth="1"/>
    <col min="44" max="44" width="64.42578125" style="10" customWidth="1"/>
    <col min="45" max="45" width="30.7109375" style="10" customWidth="1"/>
    <col min="46" max="47" width="9.140625" style="10" customWidth="1"/>
    <col min="48" max="48" width="15.85546875" style="10" customWidth="1"/>
    <col min="49" max="50" width="9.140625" style="10" customWidth="1"/>
    <col min="51" max="51" width="14.28515625" style="10" customWidth="1"/>
    <col min="52" max="52" width="18.5703125" style="10" bestFit="1" customWidth="1"/>
    <col min="53" max="16384" width="9.140625" style="10"/>
  </cols>
  <sheetData>
    <row r="1" spans="1:52" ht="26.25" thickBot="1">
      <c r="A1" s="11" t="s">
        <v>129</v>
      </c>
      <c r="B1" s="16" t="s">
        <v>0</v>
      </c>
      <c r="C1" s="1" t="s">
        <v>130</v>
      </c>
      <c r="D1" s="12" t="s">
        <v>1</v>
      </c>
      <c r="E1" s="13" t="s">
        <v>2</v>
      </c>
      <c r="F1" s="15" t="s">
        <v>153</v>
      </c>
      <c r="G1" s="1" t="s">
        <v>3</v>
      </c>
      <c r="H1" s="1" t="s">
        <v>4</v>
      </c>
      <c r="I1" s="3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2" t="s">
        <v>11</v>
      </c>
      <c r="P1" s="1" t="s">
        <v>12</v>
      </c>
      <c r="Q1" s="12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2" t="s">
        <v>19</v>
      </c>
      <c r="X1" s="3" t="s">
        <v>20</v>
      </c>
      <c r="Y1" s="14" t="s">
        <v>21</v>
      </c>
      <c r="Z1" s="1" t="s">
        <v>22</v>
      </c>
      <c r="AA1" s="2" t="s">
        <v>23</v>
      </c>
      <c r="AB1" s="1" t="s">
        <v>24</v>
      </c>
      <c r="AC1" s="1" t="s">
        <v>25</v>
      </c>
      <c r="AD1" s="1" t="s">
        <v>26</v>
      </c>
      <c r="AE1" s="12" t="s">
        <v>27</v>
      </c>
      <c r="AF1" s="1" t="s">
        <v>28</v>
      </c>
      <c r="AG1" s="2" t="s">
        <v>29</v>
      </c>
      <c r="AH1" s="1" t="s">
        <v>30</v>
      </c>
      <c r="AI1" s="1" t="s">
        <v>31</v>
      </c>
      <c r="AJ1" s="4" t="s">
        <v>132</v>
      </c>
      <c r="AK1" s="5" t="s">
        <v>133</v>
      </c>
      <c r="AL1" s="28" t="s">
        <v>134</v>
      </c>
      <c r="AM1" s="6" t="s">
        <v>135</v>
      </c>
      <c r="AN1" s="6" t="s">
        <v>136</v>
      </c>
      <c r="AO1" s="6" t="s">
        <v>137</v>
      </c>
      <c r="AP1" s="6" t="s">
        <v>138</v>
      </c>
      <c r="AQ1" s="6" t="s">
        <v>139</v>
      </c>
      <c r="AR1" s="7" t="s">
        <v>140</v>
      </c>
      <c r="AS1" s="7" t="s">
        <v>135</v>
      </c>
      <c r="AT1" s="7" t="s">
        <v>137</v>
      </c>
      <c r="AU1" s="7" t="s">
        <v>141</v>
      </c>
      <c r="AV1" s="7" t="s">
        <v>142</v>
      </c>
      <c r="AW1" s="8" t="s">
        <v>143</v>
      </c>
      <c r="AX1" s="8" t="s">
        <v>144</v>
      </c>
      <c r="AY1" s="8" t="s">
        <v>145</v>
      </c>
      <c r="AZ1" s="9" t="s">
        <v>146</v>
      </c>
    </row>
    <row r="2" spans="1:52">
      <c r="A2" s="17" t="s">
        <v>131</v>
      </c>
      <c r="B2" s="18" t="s">
        <v>125</v>
      </c>
      <c r="C2" s="19">
        <v>0</v>
      </c>
      <c r="D2" s="18" t="s">
        <v>126</v>
      </c>
      <c r="E2" s="26">
        <v>44868</v>
      </c>
      <c r="F2" s="21">
        <v>64445</v>
      </c>
      <c r="G2" s="18" t="s">
        <v>97</v>
      </c>
      <c r="H2" s="18">
        <v>1</v>
      </c>
      <c r="I2" s="22">
        <v>155</v>
      </c>
      <c r="J2" s="18" t="s">
        <v>56</v>
      </c>
      <c r="K2" s="18" t="s">
        <v>57</v>
      </c>
      <c r="L2" s="18" t="s">
        <v>32</v>
      </c>
      <c r="M2" s="18" t="s">
        <v>33</v>
      </c>
      <c r="N2" s="18">
        <v>1034</v>
      </c>
      <c r="O2" s="18" t="s">
        <v>127</v>
      </c>
      <c r="P2" s="18"/>
      <c r="Q2" s="18"/>
      <c r="R2" s="18" t="s">
        <v>36</v>
      </c>
      <c r="S2" s="18" t="s">
        <v>44</v>
      </c>
      <c r="T2" s="18" t="s">
        <v>45</v>
      </c>
      <c r="U2" s="18" t="s">
        <v>128</v>
      </c>
      <c r="V2" s="18">
        <v>10006619</v>
      </c>
      <c r="W2" s="20">
        <v>38044</v>
      </c>
      <c r="X2" s="22">
        <v>0</v>
      </c>
      <c r="Y2" s="22">
        <v>155</v>
      </c>
      <c r="Z2" s="18"/>
      <c r="AA2" s="26">
        <v>44879</v>
      </c>
      <c r="AB2" s="18" t="s">
        <v>87</v>
      </c>
      <c r="AC2" s="18"/>
      <c r="AD2" s="18"/>
      <c r="AE2" s="18" t="s">
        <v>88</v>
      </c>
      <c r="AF2" s="18"/>
      <c r="AG2" s="26">
        <v>44879</v>
      </c>
      <c r="AH2" s="18"/>
      <c r="AI2" s="18"/>
      <c r="AJ2" s="18" t="s">
        <v>151</v>
      </c>
      <c r="AK2" s="19" t="str">
        <f t="shared" ref="AK2:AK3" si="0">B2&amp;E2&amp;Y2</f>
        <v>FMC.2002119321244868155</v>
      </c>
      <c r="AL2" s="19" t="s">
        <v>158</v>
      </c>
      <c r="AM2" s="19" t="s">
        <v>154</v>
      </c>
      <c r="AN2" s="19" t="s">
        <v>148</v>
      </c>
      <c r="AO2" s="18" t="s">
        <v>155</v>
      </c>
      <c r="AP2" s="18" t="s">
        <v>156</v>
      </c>
      <c r="AQ2" s="20">
        <v>45090</v>
      </c>
      <c r="AR2" s="18"/>
      <c r="AS2" s="18"/>
      <c r="AT2" s="18"/>
      <c r="AU2" s="18"/>
      <c r="AV2" s="18"/>
      <c r="AW2" s="18"/>
      <c r="AX2" s="18"/>
      <c r="AY2" s="18"/>
      <c r="AZ2" s="23"/>
    </row>
    <row r="3" spans="1:52">
      <c r="A3" s="17" t="s">
        <v>131</v>
      </c>
      <c r="B3" s="18" t="s">
        <v>125</v>
      </c>
      <c r="C3" s="19">
        <v>1</v>
      </c>
      <c r="D3" s="18" t="s">
        <v>126</v>
      </c>
      <c r="E3" s="26">
        <v>44868</v>
      </c>
      <c r="F3" s="21">
        <v>64447</v>
      </c>
      <c r="G3" s="18" t="s">
        <v>97</v>
      </c>
      <c r="H3" s="18">
        <v>1</v>
      </c>
      <c r="I3" s="22">
        <v>140</v>
      </c>
      <c r="J3" s="18" t="s">
        <v>56</v>
      </c>
      <c r="K3" s="18" t="s">
        <v>57</v>
      </c>
      <c r="L3" s="18" t="s">
        <v>32</v>
      </c>
      <c r="M3" s="18" t="s">
        <v>33</v>
      </c>
      <c r="N3" s="18">
        <v>1034</v>
      </c>
      <c r="O3" s="18" t="s">
        <v>127</v>
      </c>
      <c r="P3" s="18"/>
      <c r="Q3" s="18"/>
      <c r="R3" s="18" t="s">
        <v>36</v>
      </c>
      <c r="S3" s="18" t="s">
        <v>44</v>
      </c>
      <c r="T3" s="18" t="s">
        <v>45</v>
      </c>
      <c r="U3" s="18" t="s">
        <v>128</v>
      </c>
      <c r="V3" s="18">
        <v>10006619</v>
      </c>
      <c r="W3" s="20">
        <v>38044</v>
      </c>
      <c r="X3" s="22">
        <v>0</v>
      </c>
      <c r="Y3" s="22">
        <v>140</v>
      </c>
      <c r="Z3" s="18"/>
      <c r="AA3" s="26">
        <v>44879</v>
      </c>
      <c r="AB3" s="18" t="s">
        <v>87</v>
      </c>
      <c r="AC3" s="18"/>
      <c r="AD3" s="18"/>
      <c r="AE3" s="18" t="s">
        <v>88</v>
      </c>
      <c r="AF3" s="18"/>
      <c r="AG3" s="26">
        <v>44879</v>
      </c>
      <c r="AH3" s="18"/>
      <c r="AI3" s="18"/>
      <c r="AJ3" s="18" t="s">
        <v>151</v>
      </c>
      <c r="AK3" s="19" t="str">
        <f t="shared" si="0"/>
        <v>FMC.2002119321244868140</v>
      </c>
      <c r="AL3" s="19" t="s">
        <v>158</v>
      </c>
      <c r="AM3" s="19" t="s">
        <v>154</v>
      </c>
      <c r="AN3" s="19" t="s">
        <v>148</v>
      </c>
      <c r="AO3" s="18" t="s">
        <v>155</v>
      </c>
      <c r="AP3" s="18" t="s">
        <v>156</v>
      </c>
      <c r="AQ3" s="20">
        <v>45090</v>
      </c>
      <c r="AR3" s="18"/>
      <c r="AS3" s="18"/>
      <c r="AT3" s="18"/>
      <c r="AU3" s="18"/>
      <c r="AV3" s="18"/>
      <c r="AW3" s="18"/>
      <c r="AX3" s="18"/>
      <c r="AY3" s="18"/>
      <c r="AZ3" s="23"/>
    </row>
    <row r="4" spans="1:52">
      <c r="A4" s="17" t="s">
        <v>131</v>
      </c>
      <c r="B4" s="18" t="s">
        <v>83</v>
      </c>
      <c r="C4" s="19">
        <v>0</v>
      </c>
      <c r="D4" s="18" t="s">
        <v>84</v>
      </c>
      <c r="E4" s="26">
        <v>45055</v>
      </c>
      <c r="F4" s="21">
        <v>64450</v>
      </c>
      <c r="G4" s="18" t="s">
        <v>39</v>
      </c>
      <c r="H4" s="18">
        <v>1</v>
      </c>
      <c r="I4" s="22">
        <v>200</v>
      </c>
      <c r="J4" s="18" t="s">
        <v>47</v>
      </c>
      <c r="K4" s="18" t="s">
        <v>48</v>
      </c>
      <c r="L4" s="18" t="s">
        <v>32</v>
      </c>
      <c r="M4" s="18" t="s">
        <v>33</v>
      </c>
      <c r="N4" s="18" t="s">
        <v>85</v>
      </c>
      <c r="O4" s="18" t="s">
        <v>86</v>
      </c>
      <c r="P4" s="18" t="s">
        <v>72</v>
      </c>
      <c r="Q4" s="18" t="s">
        <v>73</v>
      </c>
      <c r="R4" s="18" t="s">
        <v>52</v>
      </c>
      <c r="S4" s="18" t="s">
        <v>44</v>
      </c>
      <c r="T4" s="18" t="s">
        <v>45</v>
      </c>
      <c r="U4" s="18">
        <v>704000391961</v>
      </c>
      <c r="V4" s="18">
        <v>78800037</v>
      </c>
      <c r="W4" s="20">
        <v>25939</v>
      </c>
      <c r="X4" s="22">
        <v>0</v>
      </c>
      <c r="Y4" s="22">
        <v>200</v>
      </c>
      <c r="Z4" s="18"/>
      <c r="AA4" s="26"/>
      <c r="AB4" s="18"/>
      <c r="AC4" s="18"/>
      <c r="AD4" s="18"/>
      <c r="AE4" s="18"/>
      <c r="AF4" s="18"/>
      <c r="AG4" s="26"/>
      <c r="AH4" s="18" t="s">
        <v>89</v>
      </c>
      <c r="AI4" s="18" t="s">
        <v>90</v>
      </c>
      <c r="AJ4" s="18" t="s">
        <v>149</v>
      </c>
      <c r="AK4" s="19" t="str">
        <f t="shared" ref="AK4:AK6" si="1">B4&amp;E4&amp;Y4</f>
        <v>FMC.101943945055200</v>
      </c>
      <c r="AL4" s="19" t="s">
        <v>159</v>
      </c>
      <c r="AM4" s="19" t="s">
        <v>154</v>
      </c>
      <c r="AN4" s="19" t="s">
        <v>147</v>
      </c>
      <c r="AO4" s="18" t="s">
        <v>155</v>
      </c>
      <c r="AP4" s="18" t="s">
        <v>156</v>
      </c>
      <c r="AQ4" s="20">
        <v>45090</v>
      </c>
      <c r="AR4" s="18"/>
      <c r="AS4" s="18"/>
      <c r="AT4" s="18"/>
      <c r="AU4" s="18"/>
      <c r="AV4" s="18"/>
      <c r="AW4" s="18"/>
      <c r="AX4" s="18"/>
      <c r="AY4" s="18"/>
      <c r="AZ4" s="23"/>
    </row>
    <row r="5" spans="1:52">
      <c r="A5" s="17" t="s">
        <v>131</v>
      </c>
      <c r="B5" s="18" t="s">
        <v>83</v>
      </c>
      <c r="C5" s="19">
        <v>0</v>
      </c>
      <c r="D5" s="18" t="s">
        <v>84</v>
      </c>
      <c r="E5" s="26">
        <v>45055</v>
      </c>
      <c r="F5" s="21">
        <v>20551</v>
      </c>
      <c r="G5" s="18" t="s">
        <v>91</v>
      </c>
      <c r="H5" s="18">
        <v>1</v>
      </c>
      <c r="I5" s="22">
        <v>175</v>
      </c>
      <c r="J5" s="18" t="s">
        <v>47</v>
      </c>
      <c r="K5" s="18" t="s">
        <v>48</v>
      </c>
      <c r="L5" s="18" t="s">
        <v>32</v>
      </c>
      <c r="M5" s="18" t="s">
        <v>33</v>
      </c>
      <c r="N5" s="18" t="s">
        <v>85</v>
      </c>
      <c r="O5" s="18" t="s">
        <v>86</v>
      </c>
      <c r="P5" s="18" t="s">
        <v>72</v>
      </c>
      <c r="Q5" s="18" t="s">
        <v>73</v>
      </c>
      <c r="R5" s="18" t="s">
        <v>52</v>
      </c>
      <c r="S5" s="18" t="s">
        <v>44</v>
      </c>
      <c r="T5" s="18" t="s">
        <v>45</v>
      </c>
      <c r="U5" s="18">
        <v>704000391961</v>
      </c>
      <c r="V5" s="18">
        <v>78800037</v>
      </c>
      <c r="W5" s="20">
        <v>25939</v>
      </c>
      <c r="X5" s="22">
        <v>0</v>
      </c>
      <c r="Y5" s="22">
        <v>175</v>
      </c>
      <c r="Z5" s="18"/>
      <c r="AA5" s="26"/>
      <c r="AB5" s="18"/>
      <c r="AC5" s="18"/>
      <c r="AD5" s="18"/>
      <c r="AE5" s="18"/>
      <c r="AF5" s="18"/>
      <c r="AG5" s="26"/>
      <c r="AH5" s="18" t="s">
        <v>89</v>
      </c>
      <c r="AI5" s="18" t="s">
        <v>90</v>
      </c>
      <c r="AJ5" s="18" t="s">
        <v>149</v>
      </c>
      <c r="AK5" s="19" t="str">
        <f t="shared" si="1"/>
        <v>FMC.101943945055175</v>
      </c>
      <c r="AL5" s="19" t="s">
        <v>159</v>
      </c>
      <c r="AM5" s="19" t="s">
        <v>154</v>
      </c>
      <c r="AN5" s="18" t="s">
        <v>147</v>
      </c>
      <c r="AO5" s="18" t="s">
        <v>155</v>
      </c>
      <c r="AP5" s="18" t="s">
        <v>156</v>
      </c>
      <c r="AQ5" s="20">
        <v>45090</v>
      </c>
      <c r="AR5" s="18"/>
      <c r="AS5" s="18"/>
      <c r="AT5" s="18"/>
      <c r="AU5" s="18"/>
      <c r="AV5" s="18"/>
      <c r="AW5" s="18"/>
      <c r="AX5" s="18"/>
      <c r="AY5" s="18"/>
      <c r="AZ5" s="23"/>
    </row>
    <row r="6" spans="1:52">
      <c r="A6" s="17" t="s">
        <v>131</v>
      </c>
      <c r="B6" s="18" t="s">
        <v>83</v>
      </c>
      <c r="C6" s="19">
        <v>1</v>
      </c>
      <c r="D6" s="18" t="s">
        <v>84</v>
      </c>
      <c r="E6" s="26">
        <v>45055</v>
      </c>
      <c r="F6" s="21">
        <v>76942</v>
      </c>
      <c r="G6" s="18" t="s">
        <v>46</v>
      </c>
      <c r="H6" s="18">
        <v>1</v>
      </c>
      <c r="I6" s="22">
        <v>81</v>
      </c>
      <c r="J6" s="18" t="s">
        <v>47</v>
      </c>
      <c r="K6" s="18" t="s">
        <v>48</v>
      </c>
      <c r="L6" s="18" t="s">
        <v>32</v>
      </c>
      <c r="M6" s="18" t="s">
        <v>33</v>
      </c>
      <c r="N6" s="18" t="s">
        <v>85</v>
      </c>
      <c r="O6" s="18" t="s">
        <v>86</v>
      </c>
      <c r="P6" s="18" t="s">
        <v>72</v>
      </c>
      <c r="Q6" s="18" t="s">
        <v>73</v>
      </c>
      <c r="R6" s="18" t="s">
        <v>52</v>
      </c>
      <c r="S6" s="18" t="s">
        <v>44</v>
      </c>
      <c r="T6" s="18" t="s">
        <v>45</v>
      </c>
      <c r="U6" s="18">
        <v>704000391961</v>
      </c>
      <c r="V6" s="18">
        <v>78800037</v>
      </c>
      <c r="W6" s="20">
        <v>25939</v>
      </c>
      <c r="X6" s="22">
        <v>0</v>
      </c>
      <c r="Y6" s="22">
        <v>81</v>
      </c>
      <c r="Z6" s="18"/>
      <c r="AA6" s="26"/>
      <c r="AB6" s="18"/>
      <c r="AC6" s="18"/>
      <c r="AD6" s="18"/>
      <c r="AE6" s="18"/>
      <c r="AF6" s="18"/>
      <c r="AG6" s="26"/>
      <c r="AH6" s="18" t="s">
        <v>89</v>
      </c>
      <c r="AI6" s="18" t="s">
        <v>90</v>
      </c>
      <c r="AJ6" s="18" t="s">
        <v>149</v>
      </c>
      <c r="AK6" s="19" t="str">
        <f t="shared" si="1"/>
        <v>FMC.10194394505581</v>
      </c>
      <c r="AL6" s="19" t="s">
        <v>159</v>
      </c>
      <c r="AM6" s="19" t="s">
        <v>154</v>
      </c>
      <c r="AN6" s="18" t="s">
        <v>147</v>
      </c>
      <c r="AO6" s="18" t="s">
        <v>155</v>
      </c>
      <c r="AP6" s="18" t="s">
        <v>156</v>
      </c>
      <c r="AQ6" s="20">
        <v>45090</v>
      </c>
      <c r="AR6" s="18"/>
      <c r="AS6" s="18"/>
      <c r="AT6" s="18"/>
      <c r="AU6" s="18"/>
      <c r="AV6" s="18"/>
      <c r="AW6" s="18"/>
      <c r="AX6" s="18"/>
      <c r="AY6" s="18"/>
      <c r="AZ6" s="23"/>
    </row>
    <row r="7" spans="1:52">
      <c r="A7" s="17" t="s">
        <v>131</v>
      </c>
      <c r="B7" s="18" t="s">
        <v>111</v>
      </c>
      <c r="C7" s="19">
        <v>1</v>
      </c>
      <c r="D7" s="18" t="s">
        <v>112</v>
      </c>
      <c r="E7" s="26">
        <v>44957</v>
      </c>
      <c r="F7" s="21">
        <v>813</v>
      </c>
      <c r="G7" s="18" t="s">
        <v>79</v>
      </c>
      <c r="H7" s="18">
        <v>10</v>
      </c>
      <c r="I7" s="22">
        <v>1500</v>
      </c>
      <c r="J7" s="18" t="s">
        <v>81</v>
      </c>
      <c r="K7" s="18" t="s">
        <v>82</v>
      </c>
      <c r="L7" s="18" t="s">
        <v>32</v>
      </c>
      <c r="M7" s="18" t="s">
        <v>33</v>
      </c>
      <c r="N7" s="18" t="s">
        <v>102</v>
      </c>
      <c r="O7" s="18" t="s">
        <v>103</v>
      </c>
      <c r="P7" s="18"/>
      <c r="Q7" s="18"/>
      <c r="R7" s="18" t="s">
        <v>36</v>
      </c>
      <c r="S7" s="18" t="s">
        <v>100</v>
      </c>
      <c r="T7" s="18" t="s">
        <v>101</v>
      </c>
      <c r="U7" s="18">
        <v>547312052</v>
      </c>
      <c r="V7" s="18"/>
      <c r="W7" s="20">
        <v>22521</v>
      </c>
      <c r="X7" s="22">
        <v>0</v>
      </c>
      <c r="Y7" s="22">
        <v>1500</v>
      </c>
      <c r="Z7" s="18" t="s">
        <v>102</v>
      </c>
      <c r="AA7" s="26">
        <v>44970</v>
      </c>
      <c r="AB7" s="18"/>
      <c r="AC7" s="18"/>
      <c r="AD7" s="18"/>
      <c r="AE7" s="18"/>
      <c r="AF7" s="18"/>
      <c r="AG7" s="26">
        <v>44970</v>
      </c>
      <c r="AH7" s="18"/>
      <c r="AI7" s="18"/>
      <c r="AJ7" s="18" t="s">
        <v>151</v>
      </c>
      <c r="AK7" s="19" t="str">
        <f t="shared" ref="AK7" si="2">B7&amp;E7&amp;Y7</f>
        <v>FMC.20012233222449571500</v>
      </c>
      <c r="AL7" s="19" t="s">
        <v>157</v>
      </c>
      <c r="AM7" s="19" t="s">
        <v>154</v>
      </c>
      <c r="AN7" s="18" t="s">
        <v>148</v>
      </c>
      <c r="AO7" s="18" t="s">
        <v>155</v>
      </c>
      <c r="AP7" s="18" t="s">
        <v>156</v>
      </c>
      <c r="AQ7" s="20">
        <v>45089</v>
      </c>
      <c r="AR7" s="18"/>
      <c r="AS7" s="18"/>
      <c r="AT7" s="18"/>
      <c r="AU7" s="18"/>
      <c r="AV7" s="18"/>
      <c r="AW7" s="18"/>
      <c r="AX7" s="18"/>
      <c r="AY7" s="18"/>
      <c r="AZ7" s="23"/>
    </row>
    <row r="8" spans="1:52">
      <c r="A8" s="17" t="s">
        <v>131</v>
      </c>
      <c r="B8" s="18" t="s">
        <v>74</v>
      </c>
      <c r="C8" s="19">
        <v>1</v>
      </c>
      <c r="D8" s="18" t="s">
        <v>75</v>
      </c>
      <c r="E8" s="26">
        <v>44753</v>
      </c>
      <c r="F8" s="21">
        <v>840</v>
      </c>
      <c r="G8" s="18" t="s">
        <v>39</v>
      </c>
      <c r="H8" s="18">
        <v>18</v>
      </c>
      <c r="I8" s="22">
        <v>2700</v>
      </c>
      <c r="J8" s="18" t="s">
        <v>63</v>
      </c>
      <c r="K8" s="18" t="s">
        <v>64</v>
      </c>
      <c r="L8" s="18" t="s">
        <v>32</v>
      </c>
      <c r="M8" s="18" t="s">
        <v>33</v>
      </c>
      <c r="N8" s="18" t="s">
        <v>42</v>
      </c>
      <c r="O8" s="18" t="s">
        <v>43</v>
      </c>
      <c r="P8" s="18"/>
      <c r="Q8" s="18"/>
      <c r="R8" s="18" t="s">
        <v>36</v>
      </c>
      <c r="S8" s="18" t="s">
        <v>76</v>
      </c>
      <c r="T8" s="18" t="s">
        <v>77</v>
      </c>
      <c r="U8" s="18" t="s">
        <v>78</v>
      </c>
      <c r="V8" s="18"/>
      <c r="W8" s="20">
        <v>25486</v>
      </c>
      <c r="X8" s="22">
        <v>0</v>
      </c>
      <c r="Y8" s="22">
        <v>2700</v>
      </c>
      <c r="Z8" s="18" t="s">
        <v>42</v>
      </c>
      <c r="AA8" s="26">
        <v>45006</v>
      </c>
      <c r="AB8" s="18"/>
      <c r="AC8" s="18"/>
      <c r="AD8" s="18"/>
      <c r="AE8" s="18"/>
      <c r="AF8" s="18"/>
      <c r="AG8" s="26">
        <v>45006</v>
      </c>
      <c r="AH8" s="18"/>
      <c r="AI8" s="18"/>
      <c r="AJ8" s="18" t="s">
        <v>152</v>
      </c>
      <c r="AK8" s="19" t="str">
        <f t="shared" ref="AK8:AK9" si="3">B8&amp;E8&amp;Y8</f>
        <v>FMC.1008191447532700</v>
      </c>
      <c r="AL8" s="19" t="s">
        <v>164</v>
      </c>
      <c r="AM8" s="19" t="s">
        <v>154</v>
      </c>
      <c r="AN8" s="19" t="s">
        <v>147</v>
      </c>
      <c r="AO8" s="18" t="s">
        <v>155</v>
      </c>
      <c r="AP8" s="18" t="s">
        <v>156</v>
      </c>
      <c r="AQ8" s="20">
        <v>45090</v>
      </c>
      <c r="AR8" s="18"/>
      <c r="AS8" s="18"/>
      <c r="AT8" s="18"/>
      <c r="AU8" s="18"/>
      <c r="AV8" s="18"/>
      <c r="AW8" s="18"/>
      <c r="AX8" s="18"/>
      <c r="AY8" s="18"/>
      <c r="AZ8" s="23"/>
    </row>
    <row r="9" spans="1:52">
      <c r="A9" s="17" t="s">
        <v>131</v>
      </c>
      <c r="B9" s="18" t="s">
        <v>92</v>
      </c>
      <c r="C9" s="19">
        <v>1</v>
      </c>
      <c r="D9" s="18" t="s">
        <v>93</v>
      </c>
      <c r="E9" s="26">
        <v>44679</v>
      </c>
      <c r="F9" s="21">
        <v>1480</v>
      </c>
      <c r="G9" s="18" t="s">
        <v>55</v>
      </c>
      <c r="H9" s="18">
        <v>7.1</v>
      </c>
      <c r="I9" s="22">
        <v>1065</v>
      </c>
      <c r="J9" s="18" t="s">
        <v>81</v>
      </c>
      <c r="K9" s="18" t="s">
        <v>82</v>
      </c>
      <c r="L9" s="18" t="s">
        <v>32</v>
      </c>
      <c r="M9" s="18" t="s">
        <v>33</v>
      </c>
      <c r="N9" s="18" t="s">
        <v>34</v>
      </c>
      <c r="O9" s="18" t="s">
        <v>35</v>
      </c>
      <c r="P9" s="18" t="s">
        <v>94</v>
      </c>
      <c r="Q9" s="18" t="s">
        <v>95</v>
      </c>
      <c r="R9" s="18" t="s">
        <v>36</v>
      </c>
      <c r="S9" s="18" t="s">
        <v>37</v>
      </c>
      <c r="T9" s="18" t="s">
        <v>38</v>
      </c>
      <c r="U9" s="18" t="s">
        <v>96</v>
      </c>
      <c r="V9" s="18"/>
      <c r="W9" s="20">
        <v>16706</v>
      </c>
      <c r="X9" s="22">
        <v>0</v>
      </c>
      <c r="Y9" s="22">
        <v>30.8</v>
      </c>
      <c r="Z9" s="18" t="s">
        <v>94</v>
      </c>
      <c r="AA9" s="26">
        <v>44981</v>
      </c>
      <c r="AB9" s="18" t="s">
        <v>70</v>
      </c>
      <c r="AC9" s="18"/>
      <c r="AD9" s="18"/>
      <c r="AE9" s="18" t="s">
        <v>71</v>
      </c>
      <c r="AF9" s="18"/>
      <c r="AG9" s="26">
        <v>45019</v>
      </c>
      <c r="AH9" s="18">
        <v>22158359</v>
      </c>
      <c r="AI9" s="18">
        <v>78360001</v>
      </c>
      <c r="AJ9" s="18" t="s">
        <v>152</v>
      </c>
      <c r="AK9" s="19" t="str">
        <f t="shared" si="3"/>
        <v>FMC.10195314467930.8</v>
      </c>
      <c r="AL9" s="19" t="s">
        <v>160</v>
      </c>
      <c r="AM9" s="19" t="s">
        <v>154</v>
      </c>
      <c r="AN9" s="18" t="s">
        <v>147</v>
      </c>
      <c r="AO9" s="18" t="s">
        <v>155</v>
      </c>
      <c r="AP9" s="18" t="s">
        <v>156</v>
      </c>
      <c r="AQ9" s="20">
        <v>45090</v>
      </c>
      <c r="AR9" s="18"/>
      <c r="AS9" s="18"/>
      <c r="AT9" s="18"/>
      <c r="AU9" s="18"/>
      <c r="AV9" s="18"/>
      <c r="AW9" s="18"/>
      <c r="AX9" s="18"/>
      <c r="AY9" s="18"/>
      <c r="AZ9" s="23"/>
    </row>
    <row r="10" spans="1:52">
      <c r="A10" s="17" t="s">
        <v>131</v>
      </c>
      <c r="B10" s="18" t="s">
        <v>108</v>
      </c>
      <c r="C10" s="19">
        <v>1</v>
      </c>
      <c r="D10" s="18" t="s">
        <v>109</v>
      </c>
      <c r="E10" s="26">
        <v>45023</v>
      </c>
      <c r="F10" s="21">
        <v>76942</v>
      </c>
      <c r="G10" s="18" t="s">
        <v>39</v>
      </c>
      <c r="H10" s="18">
        <v>1</v>
      </c>
      <c r="I10" s="22">
        <v>81</v>
      </c>
      <c r="J10" s="18" t="s">
        <v>47</v>
      </c>
      <c r="K10" s="18" t="s">
        <v>48</v>
      </c>
      <c r="L10" s="18" t="s">
        <v>32</v>
      </c>
      <c r="M10" s="18" t="s">
        <v>33</v>
      </c>
      <c r="N10" s="18">
        <v>1085</v>
      </c>
      <c r="O10" s="18" t="s">
        <v>65</v>
      </c>
      <c r="P10" s="18"/>
      <c r="Q10" s="18"/>
      <c r="R10" s="18" t="s">
        <v>49</v>
      </c>
      <c r="S10" s="18" t="s">
        <v>58</v>
      </c>
      <c r="T10" s="18" t="s">
        <v>59</v>
      </c>
      <c r="U10" s="18" t="s">
        <v>110</v>
      </c>
      <c r="V10" s="18" t="s">
        <v>60</v>
      </c>
      <c r="W10" s="20">
        <v>21010</v>
      </c>
      <c r="X10" s="22">
        <v>0</v>
      </c>
      <c r="Y10" s="22">
        <v>81</v>
      </c>
      <c r="Z10" s="18"/>
      <c r="AA10" s="26">
        <v>45040</v>
      </c>
      <c r="AB10" s="18" t="s">
        <v>66</v>
      </c>
      <c r="AC10" s="18" t="s">
        <v>87</v>
      </c>
      <c r="AD10" s="18"/>
      <c r="AE10" s="18" t="s">
        <v>67</v>
      </c>
      <c r="AF10" s="18" t="s">
        <v>88</v>
      </c>
      <c r="AG10" s="26">
        <v>45040</v>
      </c>
      <c r="AH10" s="18"/>
      <c r="AI10" s="18"/>
      <c r="AJ10" s="18" t="s">
        <v>150</v>
      </c>
      <c r="AK10" s="19" t="str">
        <f t="shared" ref="AK10" si="4">B10&amp;E10&amp;Y10</f>
        <v>FMC.200079580754502381</v>
      </c>
      <c r="AL10" s="19" t="s">
        <v>161</v>
      </c>
      <c r="AM10" s="19" t="s">
        <v>154</v>
      </c>
      <c r="AN10" s="18" t="s">
        <v>147</v>
      </c>
      <c r="AO10" s="18" t="s">
        <v>155</v>
      </c>
      <c r="AP10" s="18" t="s">
        <v>156</v>
      </c>
      <c r="AQ10" s="20">
        <v>45090</v>
      </c>
      <c r="AR10" s="18"/>
      <c r="AS10" s="18"/>
      <c r="AT10" s="18"/>
      <c r="AU10" s="18"/>
      <c r="AV10" s="18"/>
      <c r="AW10" s="18"/>
      <c r="AX10" s="18"/>
      <c r="AY10" s="18"/>
      <c r="AZ10" s="23"/>
    </row>
    <row r="11" spans="1:52">
      <c r="A11" s="17" t="s">
        <v>131</v>
      </c>
      <c r="B11" s="18" t="s">
        <v>113</v>
      </c>
      <c r="C11" s="19">
        <v>1</v>
      </c>
      <c r="D11" s="18" t="s">
        <v>114</v>
      </c>
      <c r="E11" s="26">
        <v>45022</v>
      </c>
      <c r="F11" s="21">
        <v>300</v>
      </c>
      <c r="G11" s="18" t="s">
        <v>39</v>
      </c>
      <c r="H11" s="18">
        <v>10</v>
      </c>
      <c r="I11" s="22">
        <v>1500</v>
      </c>
      <c r="J11" s="18" t="s">
        <v>98</v>
      </c>
      <c r="K11" s="18" t="s">
        <v>99</v>
      </c>
      <c r="L11" s="18" t="s">
        <v>32</v>
      </c>
      <c r="M11" s="18" t="s">
        <v>33</v>
      </c>
      <c r="N11" s="18" t="s">
        <v>50</v>
      </c>
      <c r="O11" s="18" t="s">
        <v>51</v>
      </c>
      <c r="P11" s="18"/>
      <c r="Q11" s="18"/>
      <c r="R11" s="18" t="s">
        <v>36</v>
      </c>
      <c r="S11" s="18" t="s">
        <v>53</v>
      </c>
      <c r="T11" s="18" t="s">
        <v>54</v>
      </c>
      <c r="U11" s="18" t="s">
        <v>115</v>
      </c>
      <c r="V11" s="18"/>
      <c r="W11" s="20">
        <v>27444</v>
      </c>
      <c r="X11" s="22">
        <v>0</v>
      </c>
      <c r="Y11" s="22">
        <v>1500</v>
      </c>
      <c r="Z11" s="18" t="s">
        <v>50</v>
      </c>
      <c r="AA11" s="26">
        <v>45035</v>
      </c>
      <c r="AB11" s="18"/>
      <c r="AC11" s="18"/>
      <c r="AD11" s="18"/>
      <c r="AE11" s="18"/>
      <c r="AF11" s="18"/>
      <c r="AG11" s="26">
        <v>45035</v>
      </c>
      <c r="AH11" s="18"/>
      <c r="AI11" s="18"/>
      <c r="AJ11" s="18" t="s">
        <v>152</v>
      </c>
      <c r="AK11" s="19" t="str">
        <f t="shared" ref="AK11:AK12" si="5">B11&amp;E11&amp;Y11</f>
        <v>FMC.20020488619450221500</v>
      </c>
      <c r="AL11" s="19" t="s">
        <v>166</v>
      </c>
      <c r="AM11" s="19" t="s">
        <v>154</v>
      </c>
      <c r="AN11" s="18" t="s">
        <v>147</v>
      </c>
      <c r="AO11" s="18" t="s">
        <v>155</v>
      </c>
      <c r="AP11" s="18" t="s">
        <v>156</v>
      </c>
      <c r="AQ11" s="20">
        <v>45090</v>
      </c>
      <c r="AR11" s="18"/>
      <c r="AS11" s="18"/>
      <c r="AT11" s="18"/>
      <c r="AU11" s="18"/>
      <c r="AV11" s="18"/>
      <c r="AW11" s="18"/>
      <c r="AX11" s="18"/>
      <c r="AY11" s="18"/>
      <c r="AZ11" s="23"/>
    </row>
    <row r="12" spans="1:52">
      <c r="A12" s="17" t="s">
        <v>131</v>
      </c>
      <c r="B12" s="18" t="s">
        <v>116</v>
      </c>
      <c r="C12" s="19">
        <v>1</v>
      </c>
      <c r="D12" s="18" t="s">
        <v>117</v>
      </c>
      <c r="E12" s="26">
        <v>45019</v>
      </c>
      <c r="F12" s="21">
        <v>812</v>
      </c>
      <c r="G12" s="18" t="s">
        <v>79</v>
      </c>
      <c r="H12" s="18">
        <v>7</v>
      </c>
      <c r="I12" s="22">
        <v>1050</v>
      </c>
      <c r="J12" s="18" t="s">
        <v>61</v>
      </c>
      <c r="K12" s="18" t="s">
        <v>62</v>
      </c>
      <c r="L12" s="18" t="s">
        <v>32</v>
      </c>
      <c r="M12" s="18" t="s">
        <v>33</v>
      </c>
      <c r="N12" s="18">
        <v>1085</v>
      </c>
      <c r="O12" s="18" t="s">
        <v>65</v>
      </c>
      <c r="P12" s="18"/>
      <c r="Q12" s="18"/>
      <c r="R12" s="18" t="s">
        <v>52</v>
      </c>
      <c r="S12" s="18" t="s">
        <v>58</v>
      </c>
      <c r="T12" s="18" t="s">
        <v>59</v>
      </c>
      <c r="U12" s="18" t="s">
        <v>118</v>
      </c>
      <c r="V12" s="18" t="s">
        <v>107</v>
      </c>
      <c r="W12" s="20">
        <v>24672</v>
      </c>
      <c r="X12" s="22">
        <v>0</v>
      </c>
      <c r="Y12" s="22">
        <v>1050</v>
      </c>
      <c r="Z12" s="18"/>
      <c r="AA12" s="26">
        <v>45027</v>
      </c>
      <c r="AB12" s="18" t="s">
        <v>104</v>
      </c>
      <c r="AC12" s="18"/>
      <c r="AD12" s="18"/>
      <c r="AE12" s="18" t="s">
        <v>105</v>
      </c>
      <c r="AF12" s="18"/>
      <c r="AG12" s="26">
        <v>45027</v>
      </c>
      <c r="AH12" s="18"/>
      <c r="AI12" s="18"/>
      <c r="AJ12" s="18" t="s">
        <v>150</v>
      </c>
      <c r="AK12" s="19" t="str">
        <f t="shared" si="5"/>
        <v>FMC.20020495189450191050</v>
      </c>
      <c r="AL12" s="19" t="s">
        <v>162</v>
      </c>
      <c r="AM12" s="19" t="s">
        <v>154</v>
      </c>
      <c r="AN12" s="19" t="s">
        <v>147</v>
      </c>
      <c r="AO12" s="18" t="s">
        <v>155</v>
      </c>
      <c r="AP12" s="18" t="s">
        <v>156</v>
      </c>
      <c r="AQ12" s="20">
        <v>45090</v>
      </c>
      <c r="AR12" s="18"/>
      <c r="AS12" s="18"/>
      <c r="AT12" s="18"/>
      <c r="AU12" s="18"/>
      <c r="AV12" s="18"/>
      <c r="AW12" s="18"/>
      <c r="AX12" s="18"/>
      <c r="AY12" s="18"/>
      <c r="AZ12" s="23"/>
    </row>
    <row r="13" spans="1:52">
      <c r="A13" s="17" t="s">
        <v>131</v>
      </c>
      <c r="B13" s="18" t="s">
        <v>119</v>
      </c>
      <c r="C13" s="19">
        <v>1</v>
      </c>
      <c r="D13" s="18" t="s">
        <v>120</v>
      </c>
      <c r="E13" s="26">
        <v>45006</v>
      </c>
      <c r="F13" s="21">
        <v>812</v>
      </c>
      <c r="G13" s="18" t="s">
        <v>55</v>
      </c>
      <c r="H13" s="18">
        <v>7</v>
      </c>
      <c r="I13" s="22">
        <v>1050</v>
      </c>
      <c r="J13" s="18" t="s">
        <v>40</v>
      </c>
      <c r="K13" s="18" t="s">
        <v>41</v>
      </c>
      <c r="L13" s="18" t="s">
        <v>32</v>
      </c>
      <c r="M13" s="18" t="s">
        <v>33</v>
      </c>
      <c r="N13" s="18">
        <v>1085</v>
      </c>
      <c r="O13" s="18" t="s">
        <v>65</v>
      </c>
      <c r="P13" s="18"/>
      <c r="Q13" s="18"/>
      <c r="R13" s="18" t="s">
        <v>49</v>
      </c>
      <c r="S13" s="18" t="s">
        <v>58</v>
      </c>
      <c r="T13" s="18" t="s">
        <v>59</v>
      </c>
      <c r="U13" s="18" t="s">
        <v>121</v>
      </c>
      <c r="V13" s="18">
        <v>10012547</v>
      </c>
      <c r="W13" s="20">
        <v>21909</v>
      </c>
      <c r="X13" s="22">
        <v>0</v>
      </c>
      <c r="Y13" s="22">
        <v>1050</v>
      </c>
      <c r="Z13" s="18">
        <v>1085</v>
      </c>
      <c r="AA13" s="26">
        <v>45026</v>
      </c>
      <c r="AB13" s="18"/>
      <c r="AC13" s="18"/>
      <c r="AD13" s="18"/>
      <c r="AE13" s="18"/>
      <c r="AF13" s="18"/>
      <c r="AG13" s="26">
        <v>45026</v>
      </c>
      <c r="AH13" s="18"/>
      <c r="AI13" s="18"/>
      <c r="AJ13" s="18" t="s">
        <v>152</v>
      </c>
      <c r="AK13" s="19" t="str">
        <f t="shared" ref="AK13:AK15" si="6">B13&amp;E13&amp;Y13</f>
        <v>FMC.20020508075450061050</v>
      </c>
      <c r="AL13" s="19" t="s">
        <v>163</v>
      </c>
      <c r="AM13" s="19" t="s">
        <v>154</v>
      </c>
      <c r="AN13" s="19" t="s">
        <v>147</v>
      </c>
      <c r="AO13" s="18" t="s">
        <v>155</v>
      </c>
      <c r="AP13" s="18" t="s">
        <v>156</v>
      </c>
      <c r="AQ13" s="20">
        <v>45090</v>
      </c>
      <c r="AR13" s="18"/>
      <c r="AS13" s="18"/>
      <c r="AT13" s="18"/>
      <c r="AU13" s="18"/>
      <c r="AV13" s="18"/>
      <c r="AW13" s="18"/>
      <c r="AX13" s="18"/>
      <c r="AY13" s="18"/>
      <c r="AZ13" s="23"/>
    </row>
    <row r="14" spans="1:52">
      <c r="A14" s="17" t="s">
        <v>131</v>
      </c>
      <c r="B14" s="18" t="s">
        <v>122</v>
      </c>
      <c r="C14" s="19">
        <v>0</v>
      </c>
      <c r="D14" s="18" t="s">
        <v>123</v>
      </c>
      <c r="E14" s="26">
        <v>45006</v>
      </c>
      <c r="F14" s="21">
        <v>64415</v>
      </c>
      <c r="G14" s="18" t="s">
        <v>106</v>
      </c>
      <c r="H14" s="18">
        <v>1</v>
      </c>
      <c r="I14" s="22">
        <v>290</v>
      </c>
      <c r="J14" s="18" t="s">
        <v>81</v>
      </c>
      <c r="K14" s="18" t="s">
        <v>82</v>
      </c>
      <c r="L14" s="18" t="s">
        <v>68</v>
      </c>
      <c r="M14" s="18" t="s">
        <v>69</v>
      </c>
      <c r="N14" s="18" t="s">
        <v>42</v>
      </c>
      <c r="O14" s="18" t="s">
        <v>43</v>
      </c>
      <c r="P14" s="18"/>
      <c r="Q14" s="18"/>
      <c r="R14" s="18" t="s">
        <v>49</v>
      </c>
      <c r="S14" s="18" t="s">
        <v>80</v>
      </c>
      <c r="T14" s="18" t="s">
        <v>43</v>
      </c>
      <c r="U14" s="18" t="s">
        <v>124</v>
      </c>
      <c r="V14" s="18"/>
      <c r="W14" s="20">
        <v>30199</v>
      </c>
      <c r="X14" s="22">
        <v>0</v>
      </c>
      <c r="Y14" s="22">
        <v>290</v>
      </c>
      <c r="Z14" s="18" t="s">
        <v>42</v>
      </c>
      <c r="AA14" s="26">
        <v>45026</v>
      </c>
      <c r="AB14" s="18"/>
      <c r="AC14" s="18"/>
      <c r="AD14" s="18"/>
      <c r="AE14" s="18"/>
      <c r="AF14" s="18"/>
      <c r="AG14" s="26">
        <v>45026</v>
      </c>
      <c r="AH14" s="18"/>
      <c r="AI14" s="18"/>
      <c r="AJ14" s="18" t="s">
        <v>152</v>
      </c>
      <c r="AK14" s="19" t="str">
        <f t="shared" si="6"/>
        <v>FMC.2002051321745006290</v>
      </c>
      <c r="AL14" s="19" t="s">
        <v>165</v>
      </c>
      <c r="AM14" s="19" t="s">
        <v>154</v>
      </c>
      <c r="AN14" s="18" t="s">
        <v>147</v>
      </c>
      <c r="AO14" s="18" t="s">
        <v>155</v>
      </c>
      <c r="AP14" s="18" t="s">
        <v>156</v>
      </c>
      <c r="AQ14" s="20">
        <v>45090</v>
      </c>
      <c r="AR14" s="18"/>
      <c r="AS14" s="18"/>
      <c r="AT14" s="18"/>
      <c r="AU14" s="18"/>
      <c r="AV14" s="18"/>
      <c r="AW14" s="18"/>
      <c r="AX14" s="18"/>
      <c r="AY14" s="18"/>
      <c r="AZ14" s="23"/>
    </row>
    <row r="15" spans="1:52">
      <c r="A15" s="17" t="s">
        <v>131</v>
      </c>
      <c r="B15" s="18" t="s">
        <v>122</v>
      </c>
      <c r="C15" s="19">
        <v>1</v>
      </c>
      <c r="D15" s="18" t="s">
        <v>123</v>
      </c>
      <c r="E15" s="26">
        <v>45009</v>
      </c>
      <c r="F15" s="21">
        <v>1810</v>
      </c>
      <c r="G15" s="18" t="s">
        <v>79</v>
      </c>
      <c r="H15" s="18">
        <v>13</v>
      </c>
      <c r="I15" s="22">
        <v>1950</v>
      </c>
      <c r="J15" s="18" t="s">
        <v>63</v>
      </c>
      <c r="K15" s="18" t="s">
        <v>64</v>
      </c>
      <c r="L15" s="18" t="s">
        <v>68</v>
      </c>
      <c r="M15" s="18" t="s">
        <v>69</v>
      </c>
      <c r="N15" s="18" t="s">
        <v>42</v>
      </c>
      <c r="O15" s="18" t="s">
        <v>43</v>
      </c>
      <c r="P15" s="18"/>
      <c r="Q15" s="18"/>
      <c r="R15" s="18" t="s">
        <v>49</v>
      </c>
      <c r="S15" s="18" t="s">
        <v>80</v>
      </c>
      <c r="T15" s="18" t="s">
        <v>43</v>
      </c>
      <c r="U15" s="18" t="s">
        <v>124</v>
      </c>
      <c r="V15" s="18"/>
      <c r="W15" s="20">
        <v>30199</v>
      </c>
      <c r="X15" s="22">
        <v>0</v>
      </c>
      <c r="Y15" s="22">
        <v>1950</v>
      </c>
      <c r="Z15" s="18" t="s">
        <v>42</v>
      </c>
      <c r="AA15" s="26">
        <v>45026</v>
      </c>
      <c r="AB15" s="18"/>
      <c r="AC15" s="18"/>
      <c r="AD15" s="18"/>
      <c r="AE15" s="18"/>
      <c r="AF15" s="18"/>
      <c r="AG15" s="26">
        <v>45026</v>
      </c>
      <c r="AH15" s="18"/>
      <c r="AI15" s="18"/>
      <c r="AJ15" s="18" t="s">
        <v>152</v>
      </c>
      <c r="AK15" s="19" t="str">
        <f t="shared" si="6"/>
        <v>FMC.20020513217450091950</v>
      </c>
      <c r="AL15" s="19" t="s">
        <v>165</v>
      </c>
      <c r="AM15" s="19" t="s">
        <v>154</v>
      </c>
      <c r="AN15" s="18" t="s">
        <v>147</v>
      </c>
      <c r="AO15" s="18" t="s">
        <v>155</v>
      </c>
      <c r="AP15" s="18" t="s">
        <v>156</v>
      </c>
      <c r="AQ15" s="20">
        <v>45090</v>
      </c>
      <c r="AR15" s="18"/>
      <c r="AS15" s="18"/>
      <c r="AT15" s="18"/>
      <c r="AU15" s="18"/>
      <c r="AV15" s="18"/>
      <c r="AW15" s="18"/>
      <c r="AX15" s="18"/>
      <c r="AY15" s="18"/>
      <c r="AZ15" s="23"/>
    </row>
    <row r="17" spans="38:38">
      <c r="AL17" s="29"/>
    </row>
  </sheetData>
  <sortState ref="A2:AZ827">
    <sortCondition ref="AM2:AM827"/>
    <sortCondition ref="AS2:AS827"/>
  </sortState>
  <customSheetViews>
    <customSheetView guid="{696EC1EB-8A6B-452B-ADB9-3A91072452E9}" showGridLines="0" filter="1" showAutoFilter="1" hiddenColumns="1">
      <selection activeCell="A405" sqref="A405"/>
      <pageMargins left="0.7" right="0.7" top="0.75" bottom="0.75" header="0.3" footer="0.3"/>
      <pageSetup paperSize="9" orientation="landscape" r:id="rId1"/>
      <autoFilter ref="A1:AZ802">
        <filterColumn colId="1">
          <filters>
            <filter val="FMC.20020526762"/>
          </filters>
        </filterColumn>
        <filterColumn colId="38">
          <filters>
            <filter val="NEED INSURANCE INFO"/>
          </filters>
        </filterColumn>
        <filterColumn colId="42">
          <filters blank="1"/>
        </filterColumn>
        <filterColumn colId="51">
          <filters>
            <filter val="CHECK"/>
          </filters>
        </filterColumn>
      </autoFilter>
    </customSheetView>
    <customSheetView guid="{41DB8660-08F1-45A8-B13F-6BF2ACD9DB3A}" showGridLines="0" hiddenColumns="1">
      <pageMargins left="0.7" right="0.7" top="0.75" bottom="0.75" header="0.3" footer="0.3"/>
    </customSheetView>
  </customSheetView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FMC - HHA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2023-06-02T06:43:43Z</dcterms:created>
  <dcterms:modified xsi:type="dcterms:W3CDTF">2023-06-14T10:51:15Z</dcterms:modified>
</cp:coreProperties>
</file>