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3\AR_Misc\Feedback\Prj-24\11. Nov'23\11.30.2023\"/>
    </mc:Choice>
  </mc:AlternateContent>
  <bookViews>
    <workbookView xWindow="-120" yWindow="-120" windowWidth="15600" windowHeight="11040"/>
  </bookViews>
  <sheets>
    <sheet name="HHA - Nov'23" sheetId="4" r:id="rId1"/>
  </sheets>
  <definedNames>
    <definedName name="_xlnm._FilterDatabase" localSheetId="0" hidden="1">'HHA - Nov''23'!$A$1:$BH$26</definedName>
    <definedName name="Z_01A8C023_004A_48A5_8BEA_09B3EFBA0DBF_.wvu.FilterData" localSheetId="0" hidden="1">'HHA - Nov''23'!$A$1:$BG$10</definedName>
    <definedName name="Z_0346C133_80AD_492C_8832_8B35E4FBFE6B_.wvu.FilterData" localSheetId="0" hidden="1">'HHA - Nov''23'!$A$1:$BG$10</definedName>
    <definedName name="Z_035EAB1D_E927_4438_8492_375F458D75A9_.wvu.FilterData" localSheetId="0" hidden="1">'HHA - Nov''23'!$A$1:$BG$10</definedName>
    <definedName name="Z_03CDB307_F28F_4930_8462_40E6305F9C0A_.wvu.Cols" localSheetId="0" hidden="1">'HHA - Nov''23'!$C:$C,'HHA - Nov''23'!$G:$N,'HHA - Nov''23'!$P:$W,'HHA - Nov''23'!$Y:$AT,'HHA - Nov''23'!$AW:$BC</definedName>
    <definedName name="Z_03CDB307_F28F_4930_8462_40E6305F9C0A_.wvu.FilterData" localSheetId="0" hidden="1">'HHA - Nov''23'!$A$1:$BG$10</definedName>
    <definedName name="Z_0C35DDAA_8611_416B_AD6B_11708900EC51_.wvu.FilterData" localSheetId="0" hidden="1">'HHA - Nov''23'!$A$1:$BG$10</definedName>
    <definedName name="Z_10625069_068B_447B_A257_13F4FCB3B5DB_.wvu.FilterData" localSheetId="0" hidden="1">'HHA - Nov''23'!$A$1:$BG$10</definedName>
    <definedName name="Z_1B86711F_5EEF_4720_938A_361031BFF8B0_.wvu.FilterData" localSheetId="0" hidden="1">'HHA - Nov''23'!$A$1:$BG$10</definedName>
    <definedName name="Z_1BFAA867_F5A4_43DD_ABFC_4BD04FAAF301_.wvu.FilterData" localSheetId="0" hidden="1">'HHA - Nov''23'!$A$1:$BG$10</definedName>
    <definedName name="Z_208BB554_DFCA_497D_AA04_F1F956D5993A_.wvu.FilterData" localSheetId="0" hidden="1">'HHA - Nov''23'!$A$1:$BG$10</definedName>
    <definedName name="Z_2DB36F56_9C71_4B44_B4F1_D71A2A974560_.wvu.FilterData" localSheetId="0" hidden="1">'HHA - Nov''23'!$A$1:$BG$10</definedName>
    <definedName name="Z_2F212AF9_ED70_47BB_8D28_435EE02FB711_.wvu.FilterData" localSheetId="0" hidden="1">'HHA - Nov''23'!$A$1:$BG$10</definedName>
    <definedName name="Z_2FBFBFD6_D634_4CB6_9D6E_4A907A077C26_.wvu.FilterData" localSheetId="0" hidden="1">'HHA - Nov''23'!$A$1:$BG$10</definedName>
    <definedName name="Z_3463B011_13B3_44B6_92B4_9256109296F9_.wvu.FilterData" localSheetId="0" hidden="1">'HHA - Nov''23'!$A$1:$BG$10</definedName>
    <definedName name="Z_40EF1AA6_F037_4949_92DE_80B138865734_.wvu.FilterData" localSheetId="0" hidden="1">'HHA - Nov''23'!$A$1:$BG$10</definedName>
    <definedName name="Z_44A0F48E_66FF_4CF6_8A76_C3D03EBAF9EC_.wvu.FilterData" localSheetId="0" hidden="1">'HHA - Nov''23'!$A$1:$BG$10</definedName>
    <definedName name="Z_486ADE54_3257_4184_8FFB_2C5F3C9A9095_.wvu.FilterData" localSheetId="0" hidden="1">'HHA - Nov''23'!$A$1:$BG$10</definedName>
    <definedName name="Z_55273E2C_A920_49EB_8CAD_68F6AB9AEFD9_.wvu.FilterData" localSheetId="0" hidden="1">'HHA - Nov''23'!$A$1:$BG$10</definedName>
    <definedName name="Z_559EE8BE_DC58_4789_BD2A_34BCD7E7F6D1_.wvu.Cols" localSheetId="0" hidden="1">'HHA - Nov''23'!$G:$N,'HHA - Nov''23'!$P:$X,'HHA - Nov''23'!$Z:$AT,'HHA - Nov''23'!$AW:$BC</definedName>
    <definedName name="Z_559EE8BE_DC58_4789_BD2A_34BCD7E7F6D1_.wvu.FilterData" localSheetId="0" hidden="1">'HHA - Nov''23'!$A$1:$BG$10</definedName>
    <definedName name="Z_561B412D_81B5_45F0_8F8E_551840108FD5_.wvu.FilterData" localSheetId="0" hidden="1">'HHA - Nov''23'!$A$1:$BG$10</definedName>
    <definedName name="Z_5717FD9F_8C71_4110_8F1D_77148ABD23CD_.wvu.Cols" localSheetId="0" hidden="1">'HHA - Nov''23'!$C:$C,'HHA - Nov''23'!$G:$N,'HHA - Nov''23'!$P:$X,'HHA - Nov''23'!$Z:$AT,'HHA - Nov''23'!$AZ:$BC</definedName>
    <definedName name="Z_5717FD9F_8C71_4110_8F1D_77148ABD23CD_.wvu.FilterData" localSheetId="0" hidden="1">'HHA - Nov''23'!$A$1:$BG$10</definedName>
    <definedName name="Z_67C0F6A9_60D2_4E44_8891_39351F03F8FF_.wvu.FilterData" localSheetId="0" hidden="1">'HHA - Nov''23'!$A$1:$BG$10</definedName>
    <definedName name="Z_6BD8E37D_9EF8_48FB_A40B_E785D41DFB1F_.wvu.FilterData" localSheetId="0" hidden="1">'HHA - Nov''23'!$A$1:$BG$10</definedName>
    <definedName name="Z_6FCE486F_C33B_4BB6_8C91_74EB8A8CF1CD_.wvu.FilterData" localSheetId="0" hidden="1">'HHA - Nov''23'!$A$1:$BG$10</definedName>
    <definedName name="Z_7F46331E_FAAF_40DF_9D37_AAC9277022EA_.wvu.FilterData" localSheetId="0" hidden="1">'HHA - Nov''23'!$A$1:$BG$10</definedName>
    <definedName name="Z_7F7366CE_A7C0_4C1A_B1BB_FF8F98C3708B_.wvu.FilterData" localSheetId="0" hidden="1">'HHA - Nov''23'!$A$1:$BG$10</definedName>
    <definedName name="Z_7FEEDC87_E652_4E81_B1CB_C2789C6A1BBE_.wvu.FilterData" localSheetId="0" hidden="1">'HHA - Nov''23'!$A$1:$BG$10</definedName>
    <definedName name="Z_82CC425D_E6EB_42C1_941D_F95E47EC8770_.wvu.FilterData" localSheetId="0" hidden="1">'HHA - Nov''23'!$A$1:$BG$10</definedName>
    <definedName name="Z_854B99CC_AD4A_4284_B314_45ED842EC3F7_.wvu.FilterData" localSheetId="0" hidden="1">'HHA - Nov''23'!$A$1:$BG$10</definedName>
    <definedName name="Z_85BAB102_F6A4_4CE0_89C9_85184C14546C_.wvu.FilterData" localSheetId="0" hidden="1">'HHA - Nov''23'!$A$1:$BG$10</definedName>
    <definedName name="Z_8861AEA2_9768_41F9_A963_FFD8349B566D_.wvu.FilterData" localSheetId="0" hidden="1">'HHA - Nov''23'!$A$1:$BG$10</definedName>
    <definedName name="Z_8B35C58F_7992_4B01_AFC3_D335284367D0_.wvu.FilterData" localSheetId="0" hidden="1">'HHA - Nov''23'!$A$1:$BG$10</definedName>
    <definedName name="Z_8B7AA940_FA59_41D8_AE64_93AFB6A654B4_.wvu.FilterData" localSheetId="0" hidden="1">'HHA - Nov''23'!$A$1:$BG$10</definedName>
    <definedName name="Z_8EB33B5A_F408_48C7_8074_D14ECA522E3E_.wvu.FilterData" localSheetId="0" hidden="1">'HHA - Nov''23'!$A$1:$BG$10</definedName>
    <definedName name="Z_90DDFD0B_9EB3_459C_ABB6_C57ECD810C94_.wvu.FilterData" localSheetId="0" hidden="1">'HHA - Nov''23'!$A$1:$BG$10</definedName>
    <definedName name="Z_90F61D6B_1BBB_499F_BF25_DEB3ADBE9B98_.wvu.FilterData" localSheetId="0" hidden="1">'HHA - Nov''23'!$A$1:$BG$10</definedName>
    <definedName name="Z_91CB8327_0364_446E_BBD6_B8A30FCD4F66_.wvu.FilterData" localSheetId="0" hidden="1">'HHA - Nov''23'!$A$1:$BG$10</definedName>
    <definedName name="Z_95776E40_6E54_4704_B6A7_E6CBF115FDDA_.wvu.FilterData" localSheetId="0" hidden="1">'HHA - Nov''23'!$A$1:$BG$10</definedName>
    <definedName name="Z_977BE3E3_1A38_4B05_84DD_936974ABC36E_.wvu.FilterData" localSheetId="0" hidden="1">'HHA - Nov''23'!$A$1:$BG$10</definedName>
    <definedName name="Z_A82E3ADF_7DC0_499E_87F5_45C4E0E0B2AE_.wvu.FilterData" localSheetId="0" hidden="1">'HHA - Nov''23'!$A$1:$BG$10</definedName>
    <definedName name="Z_A866112A_A629_44EA_B5AE_20297C4C37F3_.wvu.FilterData" localSheetId="0" hidden="1">'HHA - Nov''23'!$A$1:$BG$10</definedName>
    <definedName name="Z_B06F8E81_1658_414B_91A8_556A6389F890_.wvu.FilterData" localSheetId="0" hidden="1">'HHA - Nov''23'!$A$1:$BG$10</definedName>
    <definedName name="Z_B89EFF6B_8117_441B_81FC_2DDB2DA55690_.wvu.FilterData" localSheetId="0" hidden="1">'HHA - Nov''23'!$A$1:$BG$10</definedName>
    <definedName name="Z_BAFC1758_F60A_495F_8D35_D7C44F45BC9A_.wvu.FilterData" localSheetId="0" hidden="1">'HHA - Nov''23'!$A$1:$BG$10</definedName>
    <definedName name="Z_C6AA10BE_A692_4236_906E_105003146EAB_.wvu.FilterData" localSheetId="0" hidden="1">'HHA - Nov''23'!$A$1:$BG$10</definedName>
    <definedName name="Z_CCA11C2F_6A20_49FF_935E_2BB785EDEF95_.wvu.FilterData" localSheetId="0" hidden="1">'HHA - Nov''23'!$A$1:$BG$10</definedName>
    <definedName name="Z_CD321F45_E814_4C20_80A7_164F12AE436E_.wvu.FilterData" localSheetId="0" hidden="1">'HHA - Nov''23'!$A$1:$BG$10</definedName>
    <definedName name="Z_CDB960F9_1FD1_49DF_9E25_E3026FC7FFE1_.wvu.FilterData" localSheetId="0" hidden="1">'HHA - Nov''23'!$A$1:$BG$10</definedName>
    <definedName name="Z_D2F560D4_6240_4BC1_BF34_E33FA0214761_.wvu.FilterData" localSheetId="0" hidden="1">'HHA - Nov''23'!$A$1:$BG$10</definedName>
    <definedName name="Z_D47034C2_48B9_49D5_8BB8_DAA97033C32D_.wvu.FilterData" localSheetId="0" hidden="1">'HHA - Nov''23'!$A$1:$BG$10</definedName>
    <definedName name="Z_D6ED40DA_242B_4BA0_B3D1_933E593253DF_.wvu.FilterData" localSheetId="0" hidden="1">'HHA - Nov''23'!$A$1:$BG$10</definedName>
    <definedName name="Z_E6A17A8A_1C07_436B_8556_C226C16AEFB3_.wvu.FilterData" localSheetId="0" hidden="1">'HHA - Nov''23'!$A$1:$BG$10</definedName>
    <definedName name="Z_ECEF21C9_4271_431F_94A8_55EC4053175A_.wvu.FilterData" localSheetId="0" hidden="1">'HHA - Nov''23'!$A$1:$BG$10</definedName>
    <definedName name="Z_F47157BA_5A37_4C7F_B151_59C65ADEEABC_.wvu.FilterData" localSheetId="0" hidden="1">'HHA - Nov''23'!$A$1:$BG$10</definedName>
    <definedName name="Z_F6DC8FFC_A166_4DF8_8F78_70D3F632A4BB_.wvu.FilterData" localSheetId="0" hidden="1">'HHA - Nov''23'!$A$1:$BG$10</definedName>
    <definedName name="Z_F76CFE81_1C97_4F43_9CC9_814E11F04948_.wvu.FilterData" localSheetId="0" hidden="1">'HHA - Nov''23'!$A$1:$BG$10</definedName>
    <definedName name="Z_FE522C77_AF8E_4C9F_AD9C_4702CD404E86_.wvu.FilterData" localSheetId="0" hidden="1">'HHA - Nov''23'!$A$1:$BG$10</definedName>
    <definedName name="Z_FF07CEBE_7421_48EB_AA5C_54E069E96902_.wvu.FilterData" localSheetId="0" hidden="1">'HHA - Nov''23'!$A$1:$BG$10</definedName>
  </definedNames>
  <calcPr calcId="152511" iterateCount="1"/>
  <customWorkbookViews>
    <customWorkbookView name="AMSVL - 175 - Personal View" guid="{5717FD9F-8C71-4110-8F1D-77148ABD23CD}" mergeInterval="0" personalView="1" maximized="1" xWindow="1" yWindow="1" windowWidth="1362" windowHeight="538" activeSheetId="2"/>
    <customWorkbookView name="AMSVL - 176 - Personal View" guid="{03CDB307-F28F-4930-8462-40E6305F9C0A}" mergeInterval="0" personalView="1" maximized="1" xWindow="1" yWindow="1" windowWidth="1362" windowHeight="514" activeSheetId="2"/>
    <customWorkbookView name="Amsvl-174 - Personal View" guid="{559EE8BE-DC58-4789-BD2A-34BCD7E7F6D1}" mergeInterval="0" personalView="1" maximized="1" xWindow="1" yWindow="1" windowWidth="1362" windowHeight="514" activeSheetId="2"/>
  </customWorkbookViews>
</workbook>
</file>

<file path=xl/calcChain.xml><?xml version="1.0" encoding="utf-8"?>
<calcChain xmlns="http://schemas.openxmlformats.org/spreadsheetml/2006/main">
  <c r="AJ14" i="4" l="1"/>
  <c r="AJ13" i="4"/>
  <c r="AJ12" i="4"/>
  <c r="AJ11" i="4"/>
  <c r="AJ18" i="4"/>
  <c r="AJ17" i="4"/>
  <c r="AJ7" i="4"/>
  <c r="AJ6" i="4"/>
  <c r="AJ5" i="4"/>
  <c r="AJ4" i="4"/>
  <c r="AJ3" i="4"/>
  <c r="AJ2" i="4"/>
  <c r="AJ10" i="4"/>
  <c r="AJ9" i="4"/>
  <c r="AJ8" i="4"/>
</calcChain>
</file>

<file path=xl/sharedStrings.xml><?xml version="1.0" encoding="utf-8"?>
<sst xmlns="http://schemas.openxmlformats.org/spreadsheetml/2006/main" count="787" uniqueCount="261">
  <si>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</si>
  <si>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</si>
  <si>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</si>
  <si>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</si>
  <si>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</si>
  <si>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</si>
  <si>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</si>
  <si>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</si>
  <si>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</si>
  <si>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</si>
  <si>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</si>
  <si>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</si>
  <si>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</si>
  <si>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</si>
  <si>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</si>
  <si>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</si>
  <si>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</si>
  <si>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</si>
  <si>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</si>
  <si>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</si>
  <si>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</si>
  <si>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</si>
  <si>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</si>
  <si>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</si>
  <si>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</si>
  <si>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</si>
  <si>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</si>
  <si>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</si>
  <si>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</si>
  <si>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</si>
  <si>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</si>
  <si>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</si>
  <si>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OFF</t>
  </si>
  <si>
    <t>PRACTICE OFFICE</t>
  </si>
  <si>
    <t>I1</t>
  </si>
  <si>
    <t>MEDICARE PART B</t>
  </si>
  <si>
    <t>MC</t>
  </si>
  <si>
    <t>MEDICARE</t>
  </si>
  <si>
    <t>PR2</t>
  </si>
  <si>
    <t>CO45</t>
  </si>
  <si>
    <t>COINSURANCE AMOUNT</t>
  </si>
  <si>
    <t>CHGS EXCEED FEE ARRANGEMENT</t>
  </si>
  <si>
    <t>SHAN</t>
  </si>
  <si>
    <t>KALAI</t>
  </si>
  <si>
    <t>I41S</t>
  </si>
  <si>
    <t>GP</t>
  </si>
  <si>
    <t>CSS</t>
  </si>
  <si>
    <t>DATASET</t>
  </si>
  <si>
    <t>MTP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</si>
  <si>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</si>
  <si>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</si>
  <si>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</si>
  <si>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</si>
  <si>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</si>
  <si>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</si>
  <si>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</si>
  <si>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</si>
  <si>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</si>
  <si>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ANALYSIS FEEDBACK</t>
  </si>
  <si>
    <t>WORKED BY</t>
  </si>
  <si>
    <t>WORKED ON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</si>
  <si>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</si>
  <si>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</si>
  <si>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</si>
  <si>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</si>
  <si>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</si>
  <si>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</si>
  <si>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</si>
  <si>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CPT CODE</t>
  </si>
  <si>
    <t>Not Pasted</t>
  </si>
  <si>
    <t>CO252</t>
  </si>
  <si>
    <t>AN ATTACHMENT IS REQUIRED TO ADJUDICATE THIS CLAIM</t>
  </si>
  <si>
    <t>Workable - Old</t>
  </si>
  <si>
    <t>CALL</t>
  </si>
  <si>
    <t>OLD</t>
  </si>
  <si>
    <t>NOT REQUIRED</t>
  </si>
  <si>
    <t>TABASSUM M</t>
  </si>
  <si>
    <t>John</t>
  </si>
  <si>
    <t>VOICE MAIL</t>
  </si>
  <si>
    <t>OMC</t>
  </si>
  <si>
    <t>MEDICARE OPTION</t>
  </si>
  <si>
    <t>MD</t>
  </si>
  <si>
    <t>NPD</t>
  </si>
  <si>
    <t>MAM</t>
  </si>
  <si>
    <t>REF</t>
  </si>
  <si>
    <t>RPT</t>
  </si>
  <si>
    <t>UNI</t>
  </si>
  <si>
    <t>RIVERSIDE PHYSICAL THERAPY-GRANTS PASS</t>
  </si>
  <si>
    <t>AI</t>
  </si>
  <si>
    <t>ACCIDENT INSURANCE</t>
  </si>
  <si>
    <t>JAB</t>
  </si>
  <si>
    <t>CAN</t>
  </si>
  <si>
    <t>RIVERSIDE PHYSICAL THERAPY -CANYONVILLE</t>
  </si>
  <si>
    <t>HOME</t>
  </si>
  <si>
    <t>PATIENT'S HOME</t>
  </si>
  <si>
    <t>CORRECT</t>
  </si>
  <si>
    <t>AUDIT FEEDBACK</t>
  </si>
  <si>
    <t>AUDITED BY</t>
  </si>
  <si>
    <t>AUDITED ON</t>
  </si>
  <si>
    <t>JOHN</t>
  </si>
  <si>
    <t>DUPLICATE CLAIM/SERVICE</t>
  </si>
  <si>
    <t>PROVIDENCE HEALTHSHARE OHP</t>
  </si>
  <si>
    <t>CO18</t>
  </si>
  <si>
    <t>MTP.CASTRO0000</t>
  </si>
  <si>
    <t>ZAVALA CASTRO, MARIA</t>
  </si>
  <si>
    <t>COLUMBIA PACIFIC CCO CAREOREGON</t>
  </si>
  <si>
    <t>CORVEL WC</t>
  </si>
  <si>
    <t>SM</t>
  </si>
  <si>
    <t>ALLCARE CCO SECONDARY</t>
  </si>
  <si>
    <t>CO253</t>
  </si>
  <si>
    <t>SEQUESTRATION REDUCTION IN FEDERAL SPENDING</t>
  </si>
  <si>
    <t>ALLCARE ADVANTAGE</t>
  </si>
  <si>
    <t>MCKEWEN, SUSAN L</t>
  </si>
  <si>
    <t>RPT.2130</t>
  </si>
  <si>
    <t>SINCLAIR, LARRY</t>
  </si>
  <si>
    <t>RPT.21304502860.45</t>
  </si>
  <si>
    <t>RPT.213045028133.92</t>
  </si>
  <si>
    <t>RE-CALL</t>
  </si>
  <si>
    <t>-</t>
  </si>
  <si>
    <t>I17S</t>
  </si>
  <si>
    <t>I17</t>
  </si>
  <si>
    <t>CARE OREGON OHP CCO SECOND</t>
  </si>
  <si>
    <t>NOT PASTED</t>
  </si>
  <si>
    <t>MARTIN</t>
  </si>
  <si>
    <t>UNITED</t>
  </si>
  <si>
    <t>RPT.4249</t>
  </si>
  <si>
    <t>HALL, CLAIRE</t>
  </si>
  <si>
    <t>Yet to work</t>
  </si>
  <si>
    <t>NEW</t>
  </si>
  <si>
    <t>MEDICAID</t>
  </si>
  <si>
    <t>ALL</t>
  </si>
  <si>
    <t>ALLISON, DAWN S</t>
  </si>
  <si>
    <t>Recently denied</t>
  </si>
  <si>
    <t>MTP.10423</t>
  </si>
  <si>
    <t>KISSINGER, TROY</t>
  </si>
  <si>
    <t>SEUFERLING, CHRIS</t>
  </si>
  <si>
    <t>SCA</t>
  </si>
  <si>
    <t>SCAPPOOSE PODIATRY</t>
  </si>
  <si>
    <t>1135PPO</t>
  </si>
  <si>
    <t>HUMANA MEDICARE ADVANTAGE PPO</t>
  </si>
  <si>
    <t>H01128909</t>
  </si>
  <si>
    <t>6EF0CM0WD25</t>
  </si>
  <si>
    <t>MXQ3627F</t>
  </si>
  <si>
    <t>MT TABOR PODIATRY</t>
  </si>
  <si>
    <t>ARSHIYA ANJUM A</t>
  </si>
  <si>
    <t>Workable - New</t>
  </si>
  <si>
    <t>CARE OREGON OHP CCO</t>
  </si>
  <si>
    <t>MONTES MD, MIGUEL</t>
  </si>
  <si>
    <t>PROVIDERS OFFICE</t>
  </si>
  <si>
    <t>Old Claims review required</t>
  </si>
  <si>
    <t>DHANALAKSHMI D</t>
  </si>
  <si>
    <t>NPD.Z200230576</t>
  </si>
  <si>
    <t>RATHBUN, KIMBERLEY ANN</t>
  </si>
  <si>
    <t>I29</t>
  </si>
  <si>
    <t>UNITED HEALTHCARE</t>
  </si>
  <si>
    <t>DOS 08/02/2023:Claim submitted to UNITED HEALTHCARE ins Checked in Instamed claim accepted by payer,So please call and get the detailed claim status.</t>
  </si>
  <si>
    <t>BOHLMAN, JULIE ANN</t>
  </si>
  <si>
    <t>A5513</t>
  </si>
  <si>
    <t>CHECK SOFTWARE &amp; INSTAMED BEFORE CALLING TO INSURANCE</t>
  </si>
  <si>
    <t>TOM</t>
  </si>
  <si>
    <t>1268WC230300001</t>
  </si>
  <si>
    <t>ALL.11310</t>
  </si>
  <si>
    <t>HERSHENSON, JOYCE</t>
  </si>
  <si>
    <t>5JY1UG2DW35</t>
  </si>
  <si>
    <t>DOS 02/15/2023: Claim processed by Primary Medicare and cross over to sec UHC. So please call and get the claim status.</t>
  </si>
  <si>
    <t>XS</t>
  </si>
  <si>
    <t>COB10</t>
  </si>
  <si>
    <t>ALLOWED AMOUNT HAS BEEN REDUCED BECAUSE A COMPONENT OF THE BASIC PROCEDURE/TEST WAS PAID.</t>
  </si>
  <si>
    <t>I17M</t>
  </si>
  <si>
    <t>CARE OREGON MEDICARE ADVANTAGE</t>
  </si>
  <si>
    <t>DOS 07/24/2023: Claim paid by ins HUMANA and taken as recoup without any reason. So please call and get the recoup details.</t>
  </si>
  <si>
    <t>MTP.LAUGHL0000</t>
  </si>
  <si>
    <t>LAUGHLIN, ANGELA M</t>
  </si>
  <si>
    <t>LTKX</t>
  </si>
  <si>
    <t>AK69232B</t>
  </si>
  <si>
    <t>DOS 04/28/2023: Claim paid by ins CARE OREGON and taken as recoup without any reason. So please call and get the recoup details.</t>
  </si>
  <si>
    <t>MTP.ODELL0001</t>
  </si>
  <si>
    <t>ODELL, GREG L</t>
  </si>
  <si>
    <t>RA600J1J</t>
  </si>
  <si>
    <t>DOS 10/05/2023: Claim denied as "CHGS EXCEED FEE ARRANGEMENT" by CARE OREGON ins. So please call and get the detailed denial reason.</t>
  </si>
  <si>
    <t>Old Accounts Review required</t>
  </si>
  <si>
    <t>521HXU</t>
  </si>
  <si>
    <t>AY15414B</t>
  </si>
  <si>
    <t>DOS 02/13/2023 - 02/27/2023: Claim paid by primary ins and sec ins denied as "MISSING/INCOMPLETE/INVALID TREATMENT AUTHORIZATION CODE" by ALLCARE. Checked in software found valid auth #20230130749999900000 but reached maximum level. So please call and get the auth is valid or not.</t>
  </si>
  <si>
    <t>Dos-02/15/2023 Called  UNITED HEALTHCARE @ 8778423210 Spoke with AMY stated that Claim Rcvd on 10/10/2023 procd on 10/13/2023 Claim paid &amp; applied towards offset $53.02, allowed amount $265.08 paid $53.02 patient responsibility Coins $212.06, There is over payment with other patient on this provider that has an over payment they provider didn't refund the money so claim was offset. Claim# DK20616605 Dos: 06/01/2022, req copy of EOB thru Fax, Call ref# 1911. 
Please call and get the detailed status.</t>
  </si>
  <si>
    <t>DOS 08/02/2023 Called UNITED HEALTHCARE @ 877-842-3210 Spoke with Aby sd Claim received on 09/28/2023 and processed on 10/03/2023 for $97.19 as Deductable,PT annul Deductable $8000.met $ 97.19.need to bill Patient. Claim# ED47341215 REF#41339156.
Please call and get the eob details.</t>
  </si>
  <si>
    <t>DOS 07/24/2023: Claim paid by primary ins and crossed over to COLUMBIA PACIFIC CCO. So please call and get the detailed claim status.</t>
  </si>
  <si>
    <t>DOS 10/05/2023 Called CARE OREGON OHP CCO @ 800-224-4840 s/w Terri sd claim recived on 10/12/2023 denied on 10/24/2023 claim was denied bcz member dont have medical plan in care oregon,and rep sd members medical plan inc is OHSU so rep sugg to submit claim to OHSU INC.claim#23128E28177.ref#Terri11172023.
Please call and get the id# details.</t>
  </si>
  <si>
    <t>DOS 04/12/2023 CALLED CORVEL WC @866-866-1101 S/W Rey said they didn't provide claim status in call sugg to sent a email; davis_jack@corvel.com, they will get back within 7-14b days, ref# Rey11152023.
Please call and get the detailed status.</t>
  </si>
  <si>
    <t>DOS 10/05/2023: Claim paid by primary ins and taken as recoup without any reason. So please call and get the recoup details.</t>
  </si>
  <si>
    <t>Dos-02/13/2023 &amp; 02/15/2023: Claim paid by primary ins and sec ins denied as "MISSING/INCOMPLETE/INVALID TREATMENT AUTHORIZATION CODE" by ALLCARE. Checked in software found valid auth #20230130749999900095 but reached maximum level. So please call and get the auth is valid or not.</t>
  </si>
  <si>
    <t>A5514</t>
  </si>
  <si>
    <t>RTKX</t>
  </si>
  <si>
    <t>TG900H6V</t>
  </si>
  <si>
    <t>R230525786349</t>
  </si>
  <si>
    <t>DOS 07/05/2023 Called providence healthcare @ 800-898-8174 s/w Brooke enquired about review claim status rep sd that claim was send back review in 09/21/2023 it was still in review it will 7 business days for update.claim#07192023E468045, Ref#ZAMATG90BD.
Please call and get the current status.</t>
  </si>
  <si>
    <t>DOS 07/05/2023 Called providence healthcare @ 800-898-8174 Spoke with JESSICA enquired about review claim status rep sd that claim was send back review in 09/21/2023, Per rep said claims dept replayed back the email on 10/27/2023 said this claim needs to bill separate modifier. Per rep said need to submit corrected claim with correct modifier mail add: PO Box 14590. Salem, OR 97309 TFL is 180 days from DOD. Claim# 07192023E468045 Call ref# ZAMATG90JM.
please call and get the how many units are billed to this claim.</t>
  </si>
  <si>
    <t>AJA</t>
  </si>
  <si>
    <t>AJA.1718</t>
  </si>
  <si>
    <t>MAPLE, ROSA L</t>
  </si>
  <si>
    <t>MORNINGSTAR, AJA</t>
  </si>
  <si>
    <t>I9</t>
  </si>
  <si>
    <t>REGENCE BCBSO BLUE CARD</t>
  </si>
  <si>
    <t>SIDNEY</t>
  </si>
  <si>
    <t>5PN1VR5TF23</t>
  </si>
  <si>
    <t>XDD200A21769</t>
  </si>
  <si>
    <t>CS030X</t>
  </si>
  <si>
    <t>AJA.17184516817.59</t>
  </si>
  <si>
    <t>DOS 08/30/2023 Called REGENCE BCBSO BLUE CARD @ 800-448-0525 unable to reach live rep after long hold call got disconnected.</t>
  </si>
  <si>
    <t>BAS</t>
  </si>
  <si>
    <t>BAS.13719</t>
  </si>
  <si>
    <t>JOHNSTON, PATRICIA A</t>
  </si>
  <si>
    <t>STEWART, BARBARA A</t>
  </si>
  <si>
    <t>LIND</t>
  </si>
  <si>
    <t>LINDA VISTA CARE CENTER</t>
  </si>
  <si>
    <t>I29M</t>
  </si>
  <si>
    <t>UNITED HEALTHCARE SOLUTIONS MEDADVANTAGE</t>
  </si>
  <si>
    <t>HCFA93</t>
  </si>
  <si>
    <t>BAS.1371945166225</t>
  </si>
  <si>
    <t>DOS 08/28/2023 Called UNITED HEALTHCARE MEDICARE ADVANTAGE @ 877-842-3210 s/w Jack SD member belongs to different dopt rep transfer the call after long hold call got disconnected.</t>
  </si>
  <si>
    <t>CHO</t>
  </si>
  <si>
    <t>CHO.73</t>
  </si>
  <si>
    <t>DOWD, BRENDA B</t>
  </si>
  <si>
    <t>CCC</t>
  </si>
  <si>
    <t>CHOW, CRAIG C</t>
  </si>
  <si>
    <t>ASC</t>
  </si>
  <si>
    <t>ASHLAND SURGERY CENTER</t>
  </si>
  <si>
    <t>1003M</t>
  </si>
  <si>
    <t>AARP MEDICARE COMPLETE -MEDADVANTAGE PLAN</t>
  </si>
  <si>
    <t>AARP</t>
  </si>
  <si>
    <t>CHO.7345051862</t>
  </si>
  <si>
    <t>DOS 05/05/2023 Called AARP MEDICARE COMPLETE -MEDADVANTA @ 888-866-8297 s/w Alex transfer the call to another dopt after long hold call got disconnected.</t>
  </si>
  <si>
    <t>KTK</t>
  </si>
  <si>
    <t>KTK.5638</t>
  </si>
  <si>
    <t>WORKMAN JR, JAMES L</t>
  </si>
  <si>
    <t>KAHN MD, KAREN T</t>
  </si>
  <si>
    <t>ATRIO HEALTH. MEDICARE ADVANTAGE PLANS</t>
  </si>
  <si>
    <t>I3A</t>
  </si>
  <si>
    <t>DMAP</t>
  </si>
  <si>
    <t>LAURIET</t>
  </si>
  <si>
    <t>EWL6527F</t>
  </si>
  <si>
    <t>KTK.563845002195.5</t>
  </si>
  <si>
    <t>Dos 03/17/2023 Called ATRIO HEALTHPLAN (MEDICARE ADV) @ 877-672-8620 Unable to reach live rep after long hold call got disconnected.</t>
  </si>
  <si>
    <t>KTK.5669</t>
  </si>
  <si>
    <t>STROUTH, EVA E</t>
  </si>
  <si>
    <t>REGENCY</t>
  </si>
  <si>
    <t>REGENCY CARE OF ROGUE VALLEY</t>
  </si>
  <si>
    <t>MUTUAL OF OMAHA</t>
  </si>
  <si>
    <t>6X49X27XW39</t>
  </si>
  <si>
    <t>KTK.56694512025.91</t>
  </si>
  <si>
    <t>DOS 07/13/2023: Claim paid by primary ins and crossed over to CIGNA HEALTH &amp; LIFE INS. So please call and get the detailed claim status.</t>
  </si>
  <si>
    <t>MTP.11496</t>
  </si>
  <si>
    <t>MAKHURA, FAINA</t>
  </si>
  <si>
    <t>AARP MC COMPLETE /UHC MEDADVANTAGE</t>
  </si>
  <si>
    <t>800-668-8139</t>
  </si>
  <si>
    <t>MTP.1149645169240</t>
  </si>
  <si>
    <t>DOS 08/31/2023 Called UNITED HEALTHCARE MEDICARE ADVANTAGE @ 877-842-3210 s/w Jack SD member belongs to different dopt rep transfer the call after long hold call got disconnected.</t>
  </si>
  <si>
    <t>Q9</t>
  </si>
  <si>
    <t>MTP.114964516940</t>
  </si>
  <si>
    <t>XSQ9</t>
  </si>
  <si>
    <t>MTP.114964516985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</si>
</sst>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4" fontId="20" fillId="0" borderId="0" xfId="0" applyNumberFormat="1" applyFont="1" applyAlignment="1">
      <alignment horizontal="center" vertical="center"/>
    </xf>
    <xf numFmtId="14" fontId="20" fillId="0" borderId="10" xfId="0" applyNumberFormat="1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0" fontId="20" fillId="0" borderId="0" xfId="0" applyFont="1" applyAlignment="1"/>
    <xf numFmtId="0" fontId="18" fillId="33" borderId="13" xfId="0" applyFont="1" applyFill="1" applyBorder="1" applyAlignment="1">
      <alignment horizontal="left" vertical="top"/>
    </xf>
    <xf numFmtId="0" fontId="18" fillId="33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horizontal="left" vertical="top"/>
    </xf>
    <xf numFmtId="164" fontId="18" fillId="33" borderId="14" xfId="0" applyNumberFormat="1" applyFont="1" applyFill="1" applyBorder="1" applyAlignment="1">
      <alignment horizontal="left" vertical="top"/>
    </xf>
    <xf numFmtId="165" fontId="18" fillId="34" borderId="14" xfId="0" applyNumberFormat="1" applyFont="1" applyFill="1" applyBorder="1" applyAlignment="1">
      <alignment horizontal="left" vertical="top"/>
    </xf>
    <xf numFmtId="164" fontId="18" fillId="34" borderId="14" xfId="0" applyNumberFormat="1" applyFont="1" applyFill="1" applyBorder="1" applyAlignment="1">
      <alignment horizontal="left" vertical="top"/>
    </xf>
    <xf numFmtId="165" fontId="18" fillId="33" borderId="14" xfId="0" applyNumberFormat="1" applyFont="1" applyFill="1" applyBorder="1" applyAlignment="1">
      <alignment horizontal="left" vertical="top"/>
    </xf>
    <xf numFmtId="0" fontId="18" fillId="35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14" fontId="19" fillId="36" borderId="14" xfId="0" applyNumberFormat="1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 wrapText="1"/>
    </xf>
    <xf numFmtId="0" fontId="18" fillId="37" borderId="14" xfId="0" applyFont="1" applyFill="1" applyBorder="1" applyAlignment="1">
      <alignment horizontal="left" vertical="top"/>
    </xf>
    <xf numFmtId="14" fontId="18" fillId="37" borderId="14" xfId="0" applyNumberFormat="1" applyFont="1" applyFill="1" applyBorder="1" applyAlignment="1">
      <alignment horizontal="left" vertical="top"/>
    </xf>
    <xf numFmtId="14" fontId="19" fillId="36" borderId="15" xfId="0" applyNumberFormat="1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H26"/>
  <sheetViews>
    <sheetView showGridLines="0" tabSelected="1" workbookViewId="0">
      <selection activeCell="A2" sqref="A2"/>
    </sheetView>
  </sheetViews>
  <sheetFormatPr defaultColWidth="9.140625" defaultRowHeight="12.75" x14ac:dyDescent="0.25"/>
  <cols>
    <col min="1" max="2" width="9.140625" style="1"/>
    <col min="3" max="3" width="6.85546875" style="1" customWidth="1"/>
    <col min="4" max="4" width="14" style="1" customWidth="1"/>
    <col min="5" max="5" width="9.28515625" style="5" bestFit="1" customWidth="1"/>
    <col min="6" max="6" width="9.28515625" style="1" bestFit="1" customWidth="1"/>
    <col min="7" max="9" width="9.28515625" style="1" customWidth="1"/>
    <col min="10" max="11" width="9.140625" style="1" customWidth="1"/>
    <col min="12" max="12" width="9.28515625" style="1" customWidth="1"/>
    <col min="13" max="14" width="9.140625" style="1" customWidth="1"/>
    <col min="15" max="15" width="9.140625" style="1"/>
    <col min="16" max="16" width="9.28515625" style="1" customWidth="1"/>
    <col min="17" max="22" width="9.140625" style="1" customWidth="1"/>
    <col min="23" max="23" width="9.28515625" style="5" customWidth="1"/>
    <col min="24" max="24" width="9.28515625" style="6" customWidth="1"/>
    <col min="25" max="25" width="9.28515625" style="6" bestFit="1" customWidth="1"/>
    <col min="26" max="26" width="9.28515625" style="1" customWidth="1"/>
    <col min="27" max="27" width="9.28515625" style="5" customWidth="1"/>
    <col min="28" max="32" width="9.140625" style="1" customWidth="1"/>
    <col min="33" max="33" width="9.28515625" style="5" customWidth="1"/>
    <col min="34" max="34" width="12" style="1" customWidth="1"/>
    <col min="35" max="35" width="11.7109375" style="1" customWidth="1"/>
    <col min="36" max="36" width="31.140625" style="1" customWidth="1"/>
    <col min="37" max="37" width="17.28515625" style="1" customWidth="1"/>
    <col min="38" max="38" width="14.85546875" style="1" customWidth="1"/>
    <col min="39" max="39" width="24.5703125" style="1" customWidth="1"/>
    <col min="40" max="40" width="52.28515625" style="1" customWidth="1"/>
    <col min="41" max="41" width="17.42578125" style="1" customWidth="1"/>
    <col min="42" max="42" width="6.7109375" style="1" customWidth="1"/>
    <col min="43" max="43" width="17.28515625" style="1" customWidth="1"/>
    <col min="44" max="44" width="15" style="1" customWidth="1"/>
    <col min="45" max="45" width="11.28515625" style="11" customWidth="1"/>
    <col min="46" max="46" width="11.28515625" style="1" customWidth="1"/>
    <col min="47" max="47" width="64.7109375" style="9" customWidth="1"/>
    <col min="48" max="48" width="13.7109375" style="10" customWidth="1"/>
    <col min="49" max="49" width="16" style="7" customWidth="1"/>
    <col min="50" max="50" width="13.85546875" style="7" customWidth="1"/>
    <col min="51" max="51" width="14.5703125" style="13" customWidth="1"/>
    <col min="52" max="52" width="11.7109375" style="7" customWidth="1"/>
    <col min="53" max="53" width="13.28515625" style="7" customWidth="1"/>
    <col min="54" max="54" width="14.28515625" style="7" customWidth="1"/>
    <col min="55" max="55" width="19.7109375" style="7" customWidth="1"/>
    <col min="56" max="56" width="8.5703125" style="7" customWidth="1"/>
    <col min="57" max="57" width="13.5703125" style="7" customWidth="1"/>
    <col min="58" max="58" width="11.140625" style="7" customWidth="1"/>
    <col min="59" max="59" width="10.5703125" style="11" bestFit="1" customWidth="1"/>
    <col min="60" max="16384" width="9.140625" style="1"/>
  </cols>
  <sheetData>
    <row r="1" spans="1:60" x14ac:dyDescent="0.25">
      <c r="A1" s="18" t="s">
        <v>47</v>
      </c>
      <c r="B1" s="19" t="s">
        <v>0</v>
      </c>
      <c r="C1" s="20" t="s">
        <v>49</v>
      </c>
      <c r="D1" s="19" t="s">
        <v>1</v>
      </c>
      <c r="E1" s="21" t="s">
        <v>2</v>
      </c>
      <c r="F1" s="19" t="s">
        <v>68</v>
      </c>
      <c r="G1" s="20" t="s">
        <v>3</v>
      </c>
      <c r="H1" s="20" t="s">
        <v>4</v>
      </c>
      <c r="I1" s="22" t="s">
        <v>5</v>
      </c>
      <c r="J1" s="20" t="s">
        <v>6</v>
      </c>
      <c r="K1" s="22" t="s">
        <v>7</v>
      </c>
      <c r="L1" s="20" t="s">
        <v>8</v>
      </c>
      <c r="M1" s="22" t="s">
        <v>9</v>
      </c>
      <c r="N1" s="22" t="s">
        <v>10</v>
      </c>
      <c r="O1" s="19" t="s">
        <v>11</v>
      </c>
      <c r="P1" s="20" t="s">
        <v>12</v>
      </c>
      <c r="Q1" s="20" t="s">
        <v>13</v>
      </c>
      <c r="R1" s="20" t="s">
        <v>14</v>
      </c>
      <c r="S1" s="20" t="s">
        <v>15</v>
      </c>
      <c r="T1" s="20" t="s">
        <v>16</v>
      </c>
      <c r="U1" s="20" t="s">
        <v>17</v>
      </c>
      <c r="V1" s="20" t="s">
        <v>18</v>
      </c>
      <c r="W1" s="23" t="s">
        <v>19</v>
      </c>
      <c r="X1" s="22" t="s">
        <v>20</v>
      </c>
      <c r="Y1" s="24" t="s">
        <v>21</v>
      </c>
      <c r="Z1" s="22" t="s">
        <v>22</v>
      </c>
      <c r="AA1" s="23" t="s">
        <v>23</v>
      </c>
      <c r="AB1" s="22" t="s">
        <v>24</v>
      </c>
      <c r="AC1" s="22" t="s">
        <v>25</v>
      </c>
      <c r="AD1" s="22" t="s">
        <v>26</v>
      </c>
      <c r="AE1" s="20" t="s">
        <v>27</v>
      </c>
      <c r="AF1" s="23" t="s">
        <v>28</v>
      </c>
      <c r="AG1" s="23" t="s">
        <v>29</v>
      </c>
      <c r="AH1" s="20" t="s">
        <v>30</v>
      </c>
      <c r="AI1" s="20" t="s">
        <v>31</v>
      </c>
      <c r="AJ1" s="25" t="s">
        <v>50</v>
      </c>
      <c r="AK1" s="25" t="s">
        <v>51</v>
      </c>
      <c r="AL1" s="25" t="s">
        <v>52</v>
      </c>
      <c r="AM1" s="25" t="s">
        <v>53</v>
      </c>
      <c r="AN1" s="26" t="s">
        <v>54</v>
      </c>
      <c r="AO1" s="26" t="s">
        <v>55</v>
      </c>
      <c r="AP1" s="26" t="s">
        <v>56</v>
      </c>
      <c r="AQ1" s="26" t="s">
        <v>57</v>
      </c>
      <c r="AR1" s="26" t="s">
        <v>59</v>
      </c>
      <c r="AS1" s="27" t="s">
        <v>60</v>
      </c>
      <c r="AT1" s="26" t="s">
        <v>58</v>
      </c>
      <c r="AU1" s="28" t="s">
        <v>61</v>
      </c>
      <c r="AV1" s="28" t="s">
        <v>55</v>
      </c>
      <c r="AW1" s="29" t="s">
        <v>57</v>
      </c>
      <c r="AX1" s="29" t="s">
        <v>62</v>
      </c>
      <c r="AY1" s="30" t="s">
        <v>63</v>
      </c>
      <c r="AZ1" s="29" t="s">
        <v>64</v>
      </c>
      <c r="BA1" s="29" t="s">
        <v>65</v>
      </c>
      <c r="BB1" s="29" t="s">
        <v>66</v>
      </c>
      <c r="BC1" s="29" t="s">
        <v>67</v>
      </c>
      <c r="BD1" s="26" t="s">
        <v>96</v>
      </c>
      <c r="BE1" s="26" t="s">
        <v>57</v>
      </c>
      <c r="BF1" s="26" t="s">
        <v>97</v>
      </c>
      <c r="BG1" s="27" t="s">
        <v>98</v>
      </c>
      <c r="BH1" s="31" t="s">
        <v>56</v>
      </c>
    </row>
    <row r="2" spans="1:60" s="17" customFormat="1" x14ac:dyDescent="0.2">
      <c r="A2" s="12" t="s">
        <v>130</v>
      </c>
      <c r="B2" s="2" t="s">
        <v>161</v>
      </c>
      <c r="C2" s="2">
        <v>0</v>
      </c>
      <c r="D2" s="2" t="s">
        <v>162</v>
      </c>
      <c r="E2" s="3">
        <v>44972</v>
      </c>
      <c r="F2" s="2">
        <v>99214</v>
      </c>
      <c r="G2" s="2">
        <v>25</v>
      </c>
      <c r="H2" s="2">
        <v>1</v>
      </c>
      <c r="I2" s="2">
        <v>275</v>
      </c>
      <c r="J2" s="2" t="s">
        <v>130</v>
      </c>
      <c r="K2" s="2" t="s">
        <v>131</v>
      </c>
      <c r="L2" s="2" t="s">
        <v>32</v>
      </c>
      <c r="M2" s="2" t="s">
        <v>33</v>
      </c>
      <c r="N2" s="2" t="s">
        <v>34</v>
      </c>
      <c r="O2" s="2" t="s">
        <v>35</v>
      </c>
      <c r="P2" s="2">
        <v>1132</v>
      </c>
      <c r="Q2" s="2" t="s">
        <v>154</v>
      </c>
      <c r="R2" s="2" t="s">
        <v>42</v>
      </c>
      <c r="S2" s="2" t="s">
        <v>36</v>
      </c>
      <c r="T2" s="2" t="s">
        <v>37</v>
      </c>
      <c r="U2" s="2" t="s">
        <v>163</v>
      </c>
      <c r="V2" s="2"/>
      <c r="W2" s="3">
        <v>15047</v>
      </c>
      <c r="X2" s="4">
        <v>0</v>
      </c>
      <c r="Y2" s="4">
        <v>24.9</v>
      </c>
      <c r="Z2" s="2"/>
      <c r="AA2" s="3">
        <v>45181</v>
      </c>
      <c r="AB2" s="2" t="s">
        <v>38</v>
      </c>
      <c r="AC2" s="2" t="s">
        <v>39</v>
      </c>
      <c r="AD2" s="2"/>
      <c r="AE2" s="2" t="s">
        <v>40</v>
      </c>
      <c r="AF2" s="2" t="s">
        <v>41</v>
      </c>
      <c r="AG2" s="3">
        <v>45181</v>
      </c>
      <c r="AH2" s="2">
        <v>846634245</v>
      </c>
      <c r="AI2" s="2">
        <v>183644</v>
      </c>
      <c r="AJ2" s="2" t="str">
        <f t="shared" ref="AJ2:AJ4" si="0">B2&amp;E2&amp;Y2</f>
        <v>ALL.113104497224.9</v>
      </c>
      <c r="AK2" s="2" t="s">
        <v>127</v>
      </c>
      <c r="AL2" s="2" t="s">
        <v>145</v>
      </c>
      <c r="AM2" s="2"/>
      <c r="AN2" s="2" t="s">
        <v>164</v>
      </c>
      <c r="AO2" s="2" t="s">
        <v>73</v>
      </c>
      <c r="AP2" s="2" t="s">
        <v>128</v>
      </c>
      <c r="AQ2" s="2" t="s">
        <v>75</v>
      </c>
      <c r="AR2" s="2" t="s">
        <v>144</v>
      </c>
      <c r="AS2" s="8">
        <v>45246</v>
      </c>
      <c r="AT2" s="2" t="s">
        <v>118</v>
      </c>
      <c r="AU2" s="2" t="s">
        <v>184</v>
      </c>
      <c r="AV2" s="2" t="s">
        <v>73</v>
      </c>
      <c r="AW2" s="2" t="s">
        <v>122</v>
      </c>
      <c r="AX2" s="2" t="s">
        <v>123</v>
      </c>
      <c r="AY2" s="8">
        <v>45247</v>
      </c>
      <c r="AZ2" s="2">
        <v>11.21</v>
      </c>
      <c r="BA2" s="2">
        <v>11.42</v>
      </c>
      <c r="BB2" s="2"/>
      <c r="BC2" s="2"/>
      <c r="BD2" s="15" t="s">
        <v>95</v>
      </c>
      <c r="BE2" s="2" t="s">
        <v>75</v>
      </c>
      <c r="BF2" s="15" t="s">
        <v>76</v>
      </c>
      <c r="BG2" s="14">
        <v>45259</v>
      </c>
      <c r="BH2" s="16" t="s">
        <v>117</v>
      </c>
    </row>
    <row r="3" spans="1:60" s="17" customFormat="1" x14ac:dyDescent="0.2">
      <c r="A3" s="12" t="s">
        <v>130</v>
      </c>
      <c r="B3" s="2" t="s">
        <v>161</v>
      </c>
      <c r="C3" s="2">
        <v>0</v>
      </c>
      <c r="D3" s="2" t="s">
        <v>162</v>
      </c>
      <c r="E3" s="3">
        <v>44972</v>
      </c>
      <c r="F3" s="2">
        <v>11102</v>
      </c>
      <c r="G3" s="2"/>
      <c r="H3" s="2">
        <v>1</v>
      </c>
      <c r="I3" s="2">
        <v>255</v>
      </c>
      <c r="J3" s="2" t="s">
        <v>130</v>
      </c>
      <c r="K3" s="2" t="s">
        <v>131</v>
      </c>
      <c r="L3" s="2" t="s">
        <v>32</v>
      </c>
      <c r="M3" s="2" t="s">
        <v>33</v>
      </c>
      <c r="N3" s="2" t="s">
        <v>34</v>
      </c>
      <c r="O3" s="2" t="s">
        <v>35</v>
      </c>
      <c r="P3" s="2">
        <v>1132</v>
      </c>
      <c r="Q3" s="2" t="s">
        <v>154</v>
      </c>
      <c r="R3" s="2" t="s">
        <v>42</v>
      </c>
      <c r="S3" s="2" t="s">
        <v>36</v>
      </c>
      <c r="T3" s="2" t="s">
        <v>37</v>
      </c>
      <c r="U3" s="2" t="s">
        <v>163</v>
      </c>
      <c r="V3" s="2"/>
      <c r="W3" s="3">
        <v>15047</v>
      </c>
      <c r="X3" s="4">
        <v>0</v>
      </c>
      <c r="Y3" s="4">
        <v>19.940000000000001</v>
      </c>
      <c r="Z3" s="2"/>
      <c r="AA3" s="3">
        <v>45181</v>
      </c>
      <c r="AB3" s="2" t="s">
        <v>38</v>
      </c>
      <c r="AC3" s="2" t="s">
        <v>39</v>
      </c>
      <c r="AD3" s="2"/>
      <c r="AE3" s="2" t="s">
        <v>40</v>
      </c>
      <c r="AF3" s="2" t="s">
        <v>41</v>
      </c>
      <c r="AG3" s="3">
        <v>45181</v>
      </c>
      <c r="AH3" s="2">
        <v>846634245</v>
      </c>
      <c r="AI3" s="2">
        <v>183644</v>
      </c>
      <c r="AJ3" s="2" t="str">
        <f t="shared" si="0"/>
        <v>ALL.113104497219.94</v>
      </c>
      <c r="AK3" s="2" t="s">
        <v>127</v>
      </c>
      <c r="AL3" s="2" t="s">
        <v>145</v>
      </c>
      <c r="AM3" s="2"/>
      <c r="AN3" s="2" t="s">
        <v>164</v>
      </c>
      <c r="AO3" s="2" t="s">
        <v>73</v>
      </c>
      <c r="AP3" s="2" t="s">
        <v>128</v>
      </c>
      <c r="AQ3" s="2" t="s">
        <v>75</v>
      </c>
      <c r="AR3" s="2" t="s">
        <v>144</v>
      </c>
      <c r="AS3" s="8">
        <v>45246</v>
      </c>
      <c r="AT3" s="2" t="s">
        <v>118</v>
      </c>
      <c r="AU3" s="2" t="s">
        <v>184</v>
      </c>
      <c r="AV3" s="2" t="s">
        <v>73</v>
      </c>
      <c r="AW3" s="2" t="s">
        <v>122</v>
      </c>
      <c r="AX3" s="2" t="s">
        <v>123</v>
      </c>
      <c r="AY3" s="8">
        <v>45247</v>
      </c>
      <c r="AZ3" s="2">
        <v>11.21</v>
      </c>
      <c r="BA3" s="2">
        <v>11.42</v>
      </c>
      <c r="BB3" s="2"/>
      <c r="BC3" s="2"/>
      <c r="BD3" s="15" t="s">
        <v>95</v>
      </c>
      <c r="BE3" s="2" t="s">
        <v>75</v>
      </c>
      <c r="BF3" s="15" t="s">
        <v>76</v>
      </c>
      <c r="BG3" s="14">
        <v>45259</v>
      </c>
      <c r="BH3" s="16" t="s">
        <v>117</v>
      </c>
    </row>
    <row r="4" spans="1:60" s="17" customFormat="1" x14ac:dyDescent="0.2">
      <c r="A4" s="12" t="s">
        <v>130</v>
      </c>
      <c r="B4" s="2" t="s">
        <v>161</v>
      </c>
      <c r="C4" s="2">
        <v>1</v>
      </c>
      <c r="D4" s="2" t="s">
        <v>162</v>
      </c>
      <c r="E4" s="3">
        <v>44972</v>
      </c>
      <c r="F4" s="2">
        <v>17004</v>
      </c>
      <c r="G4" s="2" t="s">
        <v>165</v>
      </c>
      <c r="H4" s="2">
        <v>1</v>
      </c>
      <c r="I4" s="2">
        <v>405</v>
      </c>
      <c r="J4" s="2" t="s">
        <v>130</v>
      </c>
      <c r="K4" s="2" t="s">
        <v>131</v>
      </c>
      <c r="L4" s="2" t="s">
        <v>32</v>
      </c>
      <c r="M4" s="2" t="s">
        <v>33</v>
      </c>
      <c r="N4" s="2" t="s">
        <v>34</v>
      </c>
      <c r="O4" s="2" t="s">
        <v>35</v>
      </c>
      <c r="P4" s="2">
        <v>1132</v>
      </c>
      <c r="Q4" s="2" t="s">
        <v>154</v>
      </c>
      <c r="R4" s="2" t="s">
        <v>42</v>
      </c>
      <c r="S4" s="2" t="s">
        <v>36</v>
      </c>
      <c r="T4" s="2" t="s">
        <v>37</v>
      </c>
      <c r="U4" s="2" t="s">
        <v>163</v>
      </c>
      <c r="V4" s="2"/>
      <c r="W4" s="3">
        <v>15047</v>
      </c>
      <c r="X4" s="4">
        <v>0</v>
      </c>
      <c r="Y4" s="4">
        <v>8.18</v>
      </c>
      <c r="Z4" s="2"/>
      <c r="AA4" s="3">
        <v>45181</v>
      </c>
      <c r="AB4" s="2" t="s">
        <v>38</v>
      </c>
      <c r="AC4" s="2" t="s">
        <v>166</v>
      </c>
      <c r="AD4" s="2"/>
      <c r="AE4" s="2" t="s">
        <v>40</v>
      </c>
      <c r="AF4" s="2" t="s">
        <v>167</v>
      </c>
      <c r="AG4" s="3">
        <v>45181</v>
      </c>
      <c r="AH4" s="2">
        <v>846634245</v>
      </c>
      <c r="AI4" s="2">
        <v>183644</v>
      </c>
      <c r="AJ4" s="2" t="str">
        <f t="shared" si="0"/>
        <v>ALL.11310449728.18</v>
      </c>
      <c r="AK4" s="2" t="s">
        <v>127</v>
      </c>
      <c r="AL4" s="2" t="s">
        <v>145</v>
      </c>
      <c r="AM4" s="2"/>
      <c r="AN4" s="2" t="s">
        <v>164</v>
      </c>
      <c r="AO4" s="2" t="s">
        <v>73</v>
      </c>
      <c r="AP4" s="2" t="s">
        <v>128</v>
      </c>
      <c r="AQ4" s="2" t="s">
        <v>75</v>
      </c>
      <c r="AR4" s="2" t="s">
        <v>144</v>
      </c>
      <c r="AS4" s="8">
        <v>45246</v>
      </c>
      <c r="AT4" s="2" t="s">
        <v>118</v>
      </c>
      <c r="AU4" s="2" t="s">
        <v>184</v>
      </c>
      <c r="AV4" s="2" t="s">
        <v>73</v>
      </c>
      <c r="AW4" s="2" t="s">
        <v>122</v>
      </c>
      <c r="AX4" s="2" t="s">
        <v>123</v>
      </c>
      <c r="AY4" s="8">
        <v>45247</v>
      </c>
      <c r="AZ4" s="2">
        <v>11.21</v>
      </c>
      <c r="BA4" s="2">
        <v>11.42</v>
      </c>
      <c r="BB4" s="2"/>
      <c r="BC4" s="2"/>
      <c r="BD4" s="15" t="s">
        <v>95</v>
      </c>
      <c r="BE4" s="2" t="s">
        <v>75</v>
      </c>
      <c r="BF4" s="15" t="s">
        <v>76</v>
      </c>
      <c r="BG4" s="14">
        <v>45259</v>
      </c>
      <c r="BH4" s="16" t="s">
        <v>117</v>
      </c>
    </row>
    <row r="5" spans="1:60" s="17" customFormat="1" x14ac:dyDescent="0.2">
      <c r="A5" s="12" t="s">
        <v>48</v>
      </c>
      <c r="B5" s="2" t="s">
        <v>133</v>
      </c>
      <c r="C5" s="2">
        <v>1</v>
      </c>
      <c r="D5" s="2" t="s">
        <v>134</v>
      </c>
      <c r="E5" s="3">
        <v>45131</v>
      </c>
      <c r="F5" s="2">
        <v>99214</v>
      </c>
      <c r="G5" s="2"/>
      <c r="H5" s="2">
        <v>1</v>
      </c>
      <c r="I5" s="2">
        <v>275</v>
      </c>
      <c r="J5" s="2" t="s">
        <v>46</v>
      </c>
      <c r="K5" s="2" t="s">
        <v>135</v>
      </c>
      <c r="L5" s="2" t="s">
        <v>136</v>
      </c>
      <c r="M5" s="2" t="s">
        <v>137</v>
      </c>
      <c r="N5" s="2" t="s">
        <v>138</v>
      </c>
      <c r="O5" s="2" t="s">
        <v>139</v>
      </c>
      <c r="P5" s="2">
        <v>93975</v>
      </c>
      <c r="Q5" s="2" t="s">
        <v>105</v>
      </c>
      <c r="R5" s="2" t="s">
        <v>42</v>
      </c>
      <c r="S5" s="2" t="s">
        <v>79</v>
      </c>
      <c r="T5" s="2" t="s">
        <v>80</v>
      </c>
      <c r="U5" s="2" t="s">
        <v>140</v>
      </c>
      <c r="V5" s="2"/>
      <c r="W5" s="3">
        <v>27246</v>
      </c>
      <c r="X5" s="4">
        <v>0</v>
      </c>
      <c r="Y5" s="4">
        <v>15</v>
      </c>
      <c r="Z5" s="2">
        <v>93975</v>
      </c>
      <c r="AA5" s="3">
        <v>45138</v>
      </c>
      <c r="AB5" s="2" t="s">
        <v>38</v>
      </c>
      <c r="AC5" s="2"/>
      <c r="AD5" s="2" t="s">
        <v>141</v>
      </c>
      <c r="AE5" s="2" t="s">
        <v>40</v>
      </c>
      <c r="AF5" s="2"/>
      <c r="AG5" s="3">
        <v>45146</v>
      </c>
      <c r="AH5" s="2" t="s">
        <v>142</v>
      </c>
      <c r="AI5" s="2"/>
      <c r="AJ5" s="2" t="str">
        <f t="shared" ref="AJ5" si="1">B5&amp;E5&amp;Y5</f>
        <v>MTP.104234513115</v>
      </c>
      <c r="AK5" s="2" t="s">
        <v>127</v>
      </c>
      <c r="AL5" s="2" t="s">
        <v>145</v>
      </c>
      <c r="AM5" s="2"/>
      <c r="AN5" s="2" t="s">
        <v>170</v>
      </c>
      <c r="AO5" s="2" t="s">
        <v>73</v>
      </c>
      <c r="AP5" s="2" t="s">
        <v>128</v>
      </c>
      <c r="AQ5" s="2" t="s">
        <v>75</v>
      </c>
      <c r="AR5" s="2" t="s">
        <v>76</v>
      </c>
      <c r="AS5" s="8">
        <v>45247</v>
      </c>
      <c r="AT5" s="2"/>
      <c r="AU5" s="2" t="s">
        <v>186</v>
      </c>
      <c r="AV5" s="2" t="s">
        <v>73</v>
      </c>
      <c r="AW5" s="2" t="s">
        <v>122</v>
      </c>
      <c r="AX5" s="2" t="s">
        <v>123</v>
      </c>
      <c r="AY5" s="8">
        <v>45247</v>
      </c>
      <c r="AZ5" s="2">
        <v>2.52</v>
      </c>
      <c r="BA5" s="2">
        <v>3.17</v>
      </c>
      <c r="BB5" s="2"/>
      <c r="BC5" s="2"/>
      <c r="BD5" s="15" t="s">
        <v>95</v>
      </c>
      <c r="BE5" s="2" t="s">
        <v>75</v>
      </c>
      <c r="BF5" s="15" t="s">
        <v>76</v>
      </c>
      <c r="BG5" s="14">
        <v>45259</v>
      </c>
      <c r="BH5" s="16" t="s">
        <v>117</v>
      </c>
    </row>
    <row r="6" spans="1:60" s="17" customFormat="1" x14ac:dyDescent="0.2">
      <c r="A6" s="12" t="s">
        <v>48</v>
      </c>
      <c r="B6" s="2" t="s">
        <v>171</v>
      </c>
      <c r="C6" s="2">
        <v>0</v>
      </c>
      <c r="D6" s="2" t="s">
        <v>172</v>
      </c>
      <c r="E6" s="3">
        <v>45044</v>
      </c>
      <c r="F6" s="2" t="s">
        <v>157</v>
      </c>
      <c r="G6" s="2" t="s">
        <v>173</v>
      </c>
      <c r="H6" s="2">
        <v>1</v>
      </c>
      <c r="I6" s="2">
        <v>55</v>
      </c>
      <c r="J6" s="2" t="s">
        <v>46</v>
      </c>
      <c r="K6" s="2" t="s">
        <v>135</v>
      </c>
      <c r="L6" s="2" t="s">
        <v>93</v>
      </c>
      <c r="M6" s="2" t="s">
        <v>94</v>
      </c>
      <c r="N6" s="2" t="s">
        <v>168</v>
      </c>
      <c r="O6" s="2" t="s">
        <v>169</v>
      </c>
      <c r="P6" s="2" t="s">
        <v>119</v>
      </c>
      <c r="Q6" s="2" t="s">
        <v>121</v>
      </c>
      <c r="R6" s="2" t="s">
        <v>43</v>
      </c>
      <c r="S6" s="2" t="s">
        <v>79</v>
      </c>
      <c r="T6" s="2" t="s">
        <v>80</v>
      </c>
      <c r="U6" s="2" t="s">
        <v>174</v>
      </c>
      <c r="V6" s="2"/>
      <c r="W6" s="3">
        <v>28426</v>
      </c>
      <c r="X6" s="4">
        <v>0</v>
      </c>
      <c r="Y6" s="4">
        <v>44.71</v>
      </c>
      <c r="Z6" s="2"/>
      <c r="AA6" s="3">
        <v>45050</v>
      </c>
      <c r="AB6" s="2" t="s">
        <v>38</v>
      </c>
      <c r="AC6" s="2"/>
      <c r="AD6" s="2"/>
      <c r="AE6" s="2" t="s">
        <v>40</v>
      </c>
      <c r="AF6" s="2"/>
      <c r="AG6" s="3">
        <v>45063</v>
      </c>
      <c r="AH6" s="2" t="s">
        <v>174</v>
      </c>
      <c r="AI6" s="2"/>
      <c r="AJ6" s="2" t="str">
        <f t="shared" ref="AJ6:AJ7" si="2">B6&amp;E6&amp;Y6</f>
        <v>MTP.LAUGHL00004504444.71</v>
      </c>
      <c r="AK6" s="2" t="s">
        <v>127</v>
      </c>
      <c r="AL6" s="2" t="s">
        <v>145</v>
      </c>
      <c r="AM6" s="2"/>
      <c r="AN6" s="2" t="s">
        <v>175</v>
      </c>
      <c r="AO6" s="2" t="s">
        <v>73</v>
      </c>
      <c r="AP6" s="2" t="s">
        <v>128</v>
      </c>
      <c r="AQ6" s="2" t="s">
        <v>75</v>
      </c>
      <c r="AR6" s="2" t="s">
        <v>76</v>
      </c>
      <c r="AS6" s="8">
        <v>45247</v>
      </c>
      <c r="AT6" s="2"/>
      <c r="AU6" s="2" t="s">
        <v>189</v>
      </c>
      <c r="AV6" s="2" t="s">
        <v>73</v>
      </c>
      <c r="AW6" s="2" t="s">
        <v>122</v>
      </c>
      <c r="AX6" s="2" t="s">
        <v>99</v>
      </c>
      <c r="AY6" s="8">
        <v>45247</v>
      </c>
      <c r="AZ6" s="2">
        <v>12.19</v>
      </c>
      <c r="BA6" s="2">
        <v>1.05</v>
      </c>
      <c r="BB6" s="2"/>
      <c r="BC6" s="2"/>
      <c r="BD6" s="15" t="s">
        <v>95</v>
      </c>
      <c r="BE6" s="2" t="s">
        <v>75</v>
      </c>
      <c r="BF6" s="15" t="s">
        <v>76</v>
      </c>
      <c r="BG6" s="14">
        <v>45259</v>
      </c>
      <c r="BH6" s="16" t="s">
        <v>117</v>
      </c>
    </row>
    <row r="7" spans="1:60" s="17" customFormat="1" x14ac:dyDescent="0.2">
      <c r="A7" s="12" t="s">
        <v>48</v>
      </c>
      <c r="B7" s="2" t="s">
        <v>176</v>
      </c>
      <c r="C7" s="2">
        <v>1</v>
      </c>
      <c r="D7" s="2" t="s">
        <v>177</v>
      </c>
      <c r="E7" s="3">
        <v>45204</v>
      </c>
      <c r="F7" s="2">
        <v>99203</v>
      </c>
      <c r="G7" s="2"/>
      <c r="H7" s="2">
        <v>1</v>
      </c>
      <c r="I7" s="2">
        <v>275</v>
      </c>
      <c r="J7" s="2" t="s">
        <v>46</v>
      </c>
      <c r="K7" s="2" t="s">
        <v>135</v>
      </c>
      <c r="L7" s="2" t="s">
        <v>32</v>
      </c>
      <c r="M7" s="2" t="s">
        <v>143</v>
      </c>
      <c r="N7" s="2" t="s">
        <v>120</v>
      </c>
      <c r="O7" s="2" t="s">
        <v>146</v>
      </c>
      <c r="P7" s="2"/>
      <c r="Q7" s="2"/>
      <c r="R7" s="2" t="s">
        <v>42</v>
      </c>
      <c r="S7" s="2" t="s">
        <v>81</v>
      </c>
      <c r="T7" s="2" t="s">
        <v>129</v>
      </c>
      <c r="U7" s="2" t="s">
        <v>178</v>
      </c>
      <c r="V7" s="2"/>
      <c r="W7" s="3">
        <v>25147</v>
      </c>
      <c r="X7" s="4">
        <v>0</v>
      </c>
      <c r="Y7" s="4">
        <v>275</v>
      </c>
      <c r="Z7" s="2"/>
      <c r="AA7" s="3">
        <v>45215</v>
      </c>
      <c r="AB7" s="2" t="s">
        <v>39</v>
      </c>
      <c r="AC7" s="2"/>
      <c r="AD7" s="2"/>
      <c r="AE7" s="2" t="s">
        <v>41</v>
      </c>
      <c r="AF7" s="2"/>
      <c r="AG7" s="3">
        <v>45215</v>
      </c>
      <c r="AH7" s="2"/>
      <c r="AI7" s="2"/>
      <c r="AJ7" s="2" t="str">
        <f t="shared" si="2"/>
        <v>MTP.ODELL000145204275</v>
      </c>
      <c r="AK7" s="2" t="s">
        <v>132</v>
      </c>
      <c r="AL7" s="2" t="s">
        <v>145</v>
      </c>
      <c r="AM7" s="2"/>
      <c r="AN7" s="2" t="s">
        <v>179</v>
      </c>
      <c r="AO7" s="2" t="s">
        <v>73</v>
      </c>
      <c r="AP7" s="2" t="s">
        <v>128</v>
      </c>
      <c r="AQ7" s="2" t="s">
        <v>75</v>
      </c>
      <c r="AR7" s="2" t="s">
        <v>76</v>
      </c>
      <c r="AS7" s="8">
        <v>45247</v>
      </c>
      <c r="AT7" s="2"/>
      <c r="AU7" s="2" t="s">
        <v>187</v>
      </c>
      <c r="AV7" s="2" t="s">
        <v>73</v>
      </c>
      <c r="AW7" s="2" t="s">
        <v>122</v>
      </c>
      <c r="AX7" s="2" t="s">
        <v>99</v>
      </c>
      <c r="AY7" s="8">
        <v>45247</v>
      </c>
      <c r="AZ7" s="2">
        <v>12.19</v>
      </c>
      <c r="BA7" s="2">
        <v>1.05</v>
      </c>
      <c r="BB7" s="2"/>
      <c r="BC7" s="2"/>
      <c r="BD7" s="15" t="s">
        <v>95</v>
      </c>
      <c r="BE7" s="2" t="s">
        <v>75</v>
      </c>
      <c r="BF7" s="15" t="s">
        <v>76</v>
      </c>
      <c r="BG7" s="14">
        <v>45259</v>
      </c>
      <c r="BH7" s="16" t="s">
        <v>117</v>
      </c>
    </row>
    <row r="8" spans="1:60" s="17" customFormat="1" x14ac:dyDescent="0.2">
      <c r="A8" s="12" t="s">
        <v>82</v>
      </c>
      <c r="B8" s="2" t="s">
        <v>151</v>
      </c>
      <c r="C8" s="2">
        <v>0</v>
      </c>
      <c r="D8" s="2" t="s">
        <v>152</v>
      </c>
      <c r="E8" s="3">
        <v>45140</v>
      </c>
      <c r="F8" s="2">
        <v>88305</v>
      </c>
      <c r="G8" s="2">
        <v>26</v>
      </c>
      <c r="H8" s="2">
        <v>1</v>
      </c>
      <c r="I8" s="2">
        <v>127</v>
      </c>
      <c r="J8" s="2" t="s">
        <v>83</v>
      </c>
      <c r="K8" s="2" t="s">
        <v>147</v>
      </c>
      <c r="L8" s="2" t="s">
        <v>84</v>
      </c>
      <c r="M8" s="2" t="s">
        <v>148</v>
      </c>
      <c r="N8" s="2" t="s">
        <v>153</v>
      </c>
      <c r="O8" s="2" t="s">
        <v>154</v>
      </c>
      <c r="P8" s="2"/>
      <c r="Q8" s="2"/>
      <c r="R8" s="2" t="s">
        <v>43</v>
      </c>
      <c r="S8" s="2" t="s">
        <v>124</v>
      </c>
      <c r="T8" s="2" t="s">
        <v>154</v>
      </c>
      <c r="U8" s="2">
        <v>76121058400</v>
      </c>
      <c r="V8" s="2">
        <v>1414249</v>
      </c>
      <c r="W8" s="3">
        <v>23218</v>
      </c>
      <c r="X8" s="4">
        <v>0</v>
      </c>
      <c r="Y8" s="4">
        <v>36.090000000000003</v>
      </c>
      <c r="Z8" s="2"/>
      <c r="AA8" s="3">
        <v>45197</v>
      </c>
      <c r="AB8" s="2"/>
      <c r="AC8" s="2"/>
      <c r="AD8" s="2"/>
      <c r="AE8" s="2"/>
      <c r="AF8" s="2"/>
      <c r="AG8" s="3">
        <v>45197</v>
      </c>
      <c r="AH8" s="2"/>
      <c r="AI8" s="2"/>
      <c r="AJ8" s="2" t="str">
        <f t="shared" ref="AJ8:AJ10" si="3">B8&amp;E8&amp;Y8</f>
        <v>NPD.Z2002305764514036.09</v>
      </c>
      <c r="AK8" s="2" t="s">
        <v>127</v>
      </c>
      <c r="AL8" s="2" t="s">
        <v>145</v>
      </c>
      <c r="AM8" s="2"/>
      <c r="AN8" s="2" t="s">
        <v>155</v>
      </c>
      <c r="AO8" s="2" t="s">
        <v>73</v>
      </c>
      <c r="AP8" s="2" t="s">
        <v>128</v>
      </c>
      <c r="AQ8" s="2" t="s">
        <v>75</v>
      </c>
      <c r="AR8" s="2" t="s">
        <v>150</v>
      </c>
      <c r="AS8" s="8">
        <v>45238</v>
      </c>
      <c r="AT8" s="2" t="s">
        <v>73</v>
      </c>
      <c r="AU8" s="2" t="s">
        <v>185</v>
      </c>
      <c r="AV8" s="2" t="s">
        <v>73</v>
      </c>
      <c r="AW8" s="2" t="s">
        <v>69</v>
      </c>
      <c r="AX8" s="2" t="s">
        <v>77</v>
      </c>
      <c r="AY8" s="8">
        <v>45240</v>
      </c>
      <c r="AZ8" s="2">
        <v>7.13</v>
      </c>
      <c r="BA8" s="2">
        <v>8</v>
      </c>
      <c r="BB8" s="2"/>
      <c r="BC8" s="2"/>
      <c r="BD8" s="15" t="s">
        <v>95</v>
      </c>
      <c r="BE8" s="2" t="s">
        <v>75</v>
      </c>
      <c r="BF8" s="15" t="s">
        <v>76</v>
      </c>
      <c r="BG8" s="14">
        <v>45259</v>
      </c>
      <c r="BH8" s="16" t="s">
        <v>117</v>
      </c>
    </row>
    <row r="9" spans="1:60" s="17" customFormat="1" x14ac:dyDescent="0.2">
      <c r="A9" s="12" t="s">
        <v>82</v>
      </c>
      <c r="B9" s="2" t="s">
        <v>151</v>
      </c>
      <c r="C9" s="2">
        <v>0</v>
      </c>
      <c r="D9" s="2" t="s">
        <v>152</v>
      </c>
      <c r="E9" s="3">
        <v>45140</v>
      </c>
      <c r="F9" s="2">
        <v>88342</v>
      </c>
      <c r="G9" s="2">
        <v>26</v>
      </c>
      <c r="H9" s="2">
        <v>1</v>
      </c>
      <c r="I9" s="2">
        <v>115</v>
      </c>
      <c r="J9" s="2" t="s">
        <v>83</v>
      </c>
      <c r="K9" s="2" t="s">
        <v>147</v>
      </c>
      <c r="L9" s="2" t="s">
        <v>84</v>
      </c>
      <c r="M9" s="2" t="s">
        <v>148</v>
      </c>
      <c r="N9" s="2" t="s">
        <v>153</v>
      </c>
      <c r="O9" s="2" t="s">
        <v>154</v>
      </c>
      <c r="P9" s="2"/>
      <c r="Q9" s="2"/>
      <c r="R9" s="2" t="s">
        <v>43</v>
      </c>
      <c r="S9" s="2" t="s">
        <v>124</v>
      </c>
      <c r="T9" s="2" t="s">
        <v>154</v>
      </c>
      <c r="U9" s="2">
        <v>76121058400</v>
      </c>
      <c r="V9" s="2">
        <v>1414249</v>
      </c>
      <c r="W9" s="3">
        <v>23218</v>
      </c>
      <c r="X9" s="4">
        <v>0</v>
      </c>
      <c r="Y9" s="4">
        <v>33.74</v>
      </c>
      <c r="Z9" s="2"/>
      <c r="AA9" s="3">
        <v>45197</v>
      </c>
      <c r="AB9" s="2"/>
      <c r="AC9" s="2"/>
      <c r="AD9" s="2"/>
      <c r="AE9" s="2"/>
      <c r="AF9" s="2"/>
      <c r="AG9" s="3">
        <v>45197</v>
      </c>
      <c r="AH9" s="2"/>
      <c r="AI9" s="2"/>
      <c r="AJ9" s="2" t="str">
        <f t="shared" si="3"/>
        <v>NPD.Z2002305764514033.74</v>
      </c>
      <c r="AK9" s="2" t="s">
        <v>127</v>
      </c>
      <c r="AL9" s="2" t="s">
        <v>145</v>
      </c>
      <c r="AM9" s="2"/>
      <c r="AN9" s="2" t="s">
        <v>155</v>
      </c>
      <c r="AO9" s="2" t="s">
        <v>73</v>
      </c>
      <c r="AP9" s="2" t="s">
        <v>128</v>
      </c>
      <c r="AQ9" s="2" t="s">
        <v>75</v>
      </c>
      <c r="AR9" s="2" t="s">
        <v>150</v>
      </c>
      <c r="AS9" s="8">
        <v>45238</v>
      </c>
      <c r="AT9" s="2" t="s">
        <v>73</v>
      </c>
      <c r="AU9" s="2" t="s">
        <v>185</v>
      </c>
      <c r="AV9" s="2" t="s">
        <v>73</v>
      </c>
      <c r="AW9" s="2" t="s">
        <v>69</v>
      </c>
      <c r="AX9" s="2" t="s">
        <v>77</v>
      </c>
      <c r="AY9" s="8">
        <v>45240</v>
      </c>
      <c r="AZ9" s="2">
        <v>7.13</v>
      </c>
      <c r="BA9" s="2">
        <v>8</v>
      </c>
      <c r="BB9" s="2"/>
      <c r="BC9" s="2"/>
      <c r="BD9" s="15" t="s">
        <v>95</v>
      </c>
      <c r="BE9" s="2" t="s">
        <v>75</v>
      </c>
      <c r="BF9" s="15" t="s">
        <v>76</v>
      </c>
      <c r="BG9" s="14">
        <v>45259</v>
      </c>
      <c r="BH9" s="16" t="s">
        <v>117</v>
      </c>
    </row>
    <row r="10" spans="1:60" s="17" customFormat="1" x14ac:dyDescent="0.2">
      <c r="A10" s="12" t="s">
        <v>82</v>
      </c>
      <c r="B10" s="2" t="s">
        <v>151</v>
      </c>
      <c r="C10" s="2">
        <v>0</v>
      </c>
      <c r="D10" s="2" t="s">
        <v>152</v>
      </c>
      <c r="E10" s="3">
        <v>45140</v>
      </c>
      <c r="F10" s="2">
        <v>88341</v>
      </c>
      <c r="G10" s="2">
        <v>26</v>
      </c>
      <c r="H10" s="2">
        <v>1</v>
      </c>
      <c r="I10" s="2">
        <v>95</v>
      </c>
      <c r="J10" s="2" t="s">
        <v>83</v>
      </c>
      <c r="K10" s="2" t="s">
        <v>147</v>
      </c>
      <c r="L10" s="2" t="s">
        <v>84</v>
      </c>
      <c r="M10" s="2" t="s">
        <v>148</v>
      </c>
      <c r="N10" s="2" t="s">
        <v>153</v>
      </c>
      <c r="O10" s="2" t="s">
        <v>154</v>
      </c>
      <c r="P10" s="2"/>
      <c r="Q10" s="2"/>
      <c r="R10" s="2" t="s">
        <v>43</v>
      </c>
      <c r="S10" s="2" t="s">
        <v>124</v>
      </c>
      <c r="T10" s="2" t="s">
        <v>154</v>
      </c>
      <c r="U10" s="2">
        <v>76121058400</v>
      </c>
      <c r="V10" s="2">
        <v>1414249</v>
      </c>
      <c r="W10" s="3">
        <v>23218</v>
      </c>
      <c r="X10" s="4">
        <v>0</v>
      </c>
      <c r="Y10" s="4">
        <v>27.36</v>
      </c>
      <c r="Z10" s="2"/>
      <c r="AA10" s="3">
        <v>45197</v>
      </c>
      <c r="AB10" s="2"/>
      <c r="AC10" s="2"/>
      <c r="AD10" s="2"/>
      <c r="AE10" s="2"/>
      <c r="AF10" s="2"/>
      <c r="AG10" s="3">
        <v>45197</v>
      </c>
      <c r="AH10" s="2"/>
      <c r="AI10" s="2"/>
      <c r="AJ10" s="2" t="str">
        <f t="shared" si="3"/>
        <v>NPD.Z2002305764514027.36</v>
      </c>
      <c r="AK10" s="2" t="s">
        <v>127</v>
      </c>
      <c r="AL10" s="2" t="s">
        <v>145</v>
      </c>
      <c r="AM10" s="2"/>
      <c r="AN10" s="2" t="s">
        <v>155</v>
      </c>
      <c r="AO10" s="2" t="s">
        <v>73</v>
      </c>
      <c r="AP10" s="2" t="s">
        <v>128</v>
      </c>
      <c r="AQ10" s="2" t="s">
        <v>75</v>
      </c>
      <c r="AR10" s="2" t="s">
        <v>150</v>
      </c>
      <c r="AS10" s="8">
        <v>45238</v>
      </c>
      <c r="AT10" s="2" t="s">
        <v>73</v>
      </c>
      <c r="AU10" s="2" t="s">
        <v>185</v>
      </c>
      <c r="AV10" s="2" t="s">
        <v>73</v>
      </c>
      <c r="AW10" s="2" t="s">
        <v>69</v>
      </c>
      <c r="AX10" s="2" t="s">
        <v>77</v>
      </c>
      <c r="AY10" s="8">
        <v>45240</v>
      </c>
      <c r="AZ10" s="2">
        <v>7.13</v>
      </c>
      <c r="BA10" s="2">
        <v>8</v>
      </c>
      <c r="BB10" s="2"/>
      <c r="BC10" s="2"/>
      <c r="BD10" s="15" t="s">
        <v>95</v>
      </c>
      <c r="BE10" s="2" t="s">
        <v>75</v>
      </c>
      <c r="BF10" s="15" t="s">
        <v>76</v>
      </c>
      <c r="BG10" s="14">
        <v>45259</v>
      </c>
      <c r="BH10" s="16" t="s">
        <v>117</v>
      </c>
    </row>
    <row r="11" spans="1:60" s="17" customFormat="1" x14ac:dyDescent="0.2">
      <c r="A11" s="12" t="s">
        <v>48</v>
      </c>
      <c r="B11" s="2" t="s">
        <v>103</v>
      </c>
      <c r="C11" s="2">
        <v>0</v>
      </c>
      <c r="D11" s="2" t="s">
        <v>104</v>
      </c>
      <c r="E11" s="3">
        <v>45112</v>
      </c>
      <c r="F11" s="2" t="s">
        <v>191</v>
      </c>
      <c r="G11" s="2" t="s">
        <v>192</v>
      </c>
      <c r="H11" s="2">
        <v>1</v>
      </c>
      <c r="I11" s="2">
        <v>55</v>
      </c>
      <c r="J11" s="2" t="s">
        <v>46</v>
      </c>
      <c r="K11" s="2" t="s">
        <v>135</v>
      </c>
      <c r="L11" s="2" t="s">
        <v>93</v>
      </c>
      <c r="M11" s="2" t="s">
        <v>94</v>
      </c>
      <c r="N11" s="2">
        <v>1060</v>
      </c>
      <c r="O11" s="2" t="s">
        <v>101</v>
      </c>
      <c r="P11" s="2"/>
      <c r="Q11" s="2"/>
      <c r="R11" s="2" t="s">
        <v>42</v>
      </c>
      <c r="S11" s="2" t="s">
        <v>81</v>
      </c>
      <c r="T11" s="2" t="s">
        <v>129</v>
      </c>
      <c r="U11" s="2" t="s">
        <v>193</v>
      </c>
      <c r="V11" s="2"/>
      <c r="W11" s="3">
        <v>19958</v>
      </c>
      <c r="X11" s="4">
        <v>0</v>
      </c>
      <c r="Y11" s="4">
        <v>55</v>
      </c>
      <c r="Z11" s="2"/>
      <c r="AA11" s="3">
        <v>45121</v>
      </c>
      <c r="AB11" s="2" t="s">
        <v>102</v>
      </c>
      <c r="AC11" s="2"/>
      <c r="AD11" s="2" t="s">
        <v>194</v>
      </c>
      <c r="AE11" s="2" t="s">
        <v>100</v>
      </c>
      <c r="AF11" s="2"/>
      <c r="AG11" s="3">
        <v>45121</v>
      </c>
      <c r="AH11" s="2"/>
      <c r="AI11" s="2"/>
      <c r="AJ11" s="2" t="str">
        <f t="shared" ref="AJ11:AJ14" si="4">B11&amp;E11&amp;Y11</f>
        <v>MTP.CASTRO00004511255</v>
      </c>
      <c r="AK11" s="2" t="s">
        <v>180</v>
      </c>
      <c r="AL11" s="2" t="s">
        <v>72</v>
      </c>
      <c r="AM11" s="2"/>
      <c r="AN11" s="2" t="s">
        <v>195</v>
      </c>
      <c r="AO11" s="2" t="s">
        <v>73</v>
      </c>
      <c r="AP11" s="2" t="s">
        <v>74</v>
      </c>
      <c r="AQ11" s="2" t="s">
        <v>75</v>
      </c>
      <c r="AR11" s="2" t="s">
        <v>76</v>
      </c>
      <c r="AS11" s="8">
        <v>45253</v>
      </c>
      <c r="AT11" s="2"/>
      <c r="AU11" s="2" t="s">
        <v>196</v>
      </c>
      <c r="AV11" s="2" t="s">
        <v>73</v>
      </c>
      <c r="AW11" s="2" t="s">
        <v>122</v>
      </c>
      <c r="AX11" s="2" t="s">
        <v>123</v>
      </c>
      <c r="AY11" s="8">
        <v>45258</v>
      </c>
      <c r="AZ11" s="2">
        <v>1.49</v>
      </c>
      <c r="BA11" s="2">
        <v>2.02</v>
      </c>
      <c r="BB11" s="2"/>
      <c r="BC11" s="2"/>
      <c r="BD11" s="15" t="s">
        <v>95</v>
      </c>
      <c r="BE11" s="2" t="s">
        <v>75</v>
      </c>
      <c r="BF11" s="15" t="s">
        <v>76</v>
      </c>
      <c r="BG11" s="14">
        <v>45260</v>
      </c>
      <c r="BH11" s="16" t="s">
        <v>117</v>
      </c>
    </row>
    <row r="12" spans="1:60" s="17" customFormat="1" x14ac:dyDescent="0.2">
      <c r="A12" s="12" t="s">
        <v>48</v>
      </c>
      <c r="B12" s="2" t="s">
        <v>103</v>
      </c>
      <c r="C12" s="2">
        <v>0</v>
      </c>
      <c r="D12" s="2" t="s">
        <v>104</v>
      </c>
      <c r="E12" s="3">
        <v>45112</v>
      </c>
      <c r="F12" s="2" t="s">
        <v>191</v>
      </c>
      <c r="G12" s="2" t="s">
        <v>192</v>
      </c>
      <c r="H12" s="2">
        <v>1</v>
      </c>
      <c r="I12" s="2">
        <v>55</v>
      </c>
      <c r="J12" s="2" t="s">
        <v>46</v>
      </c>
      <c r="K12" s="2" t="s">
        <v>135</v>
      </c>
      <c r="L12" s="2" t="s">
        <v>93</v>
      </c>
      <c r="M12" s="2" t="s">
        <v>94</v>
      </c>
      <c r="N12" s="2">
        <v>1060</v>
      </c>
      <c r="O12" s="2" t="s">
        <v>101</v>
      </c>
      <c r="P12" s="2"/>
      <c r="Q12" s="2"/>
      <c r="R12" s="2" t="s">
        <v>42</v>
      </c>
      <c r="S12" s="2" t="s">
        <v>81</v>
      </c>
      <c r="T12" s="2" t="s">
        <v>129</v>
      </c>
      <c r="U12" s="2" t="s">
        <v>193</v>
      </c>
      <c r="V12" s="2"/>
      <c r="W12" s="3">
        <v>19958</v>
      </c>
      <c r="X12" s="4">
        <v>0</v>
      </c>
      <c r="Y12" s="4">
        <v>55</v>
      </c>
      <c r="Z12" s="2"/>
      <c r="AA12" s="3">
        <v>45121</v>
      </c>
      <c r="AB12" s="2" t="s">
        <v>102</v>
      </c>
      <c r="AC12" s="2"/>
      <c r="AD12" s="2" t="s">
        <v>194</v>
      </c>
      <c r="AE12" s="2" t="s">
        <v>100</v>
      </c>
      <c r="AF12" s="2"/>
      <c r="AG12" s="3">
        <v>45121</v>
      </c>
      <c r="AH12" s="2"/>
      <c r="AI12" s="2"/>
      <c r="AJ12" s="2" t="str">
        <f t="shared" si="4"/>
        <v>MTP.CASTRO00004511255</v>
      </c>
      <c r="AK12" s="2" t="s">
        <v>180</v>
      </c>
      <c r="AL12" s="2" t="s">
        <v>72</v>
      </c>
      <c r="AM12" s="2"/>
      <c r="AN12" s="2" t="s">
        <v>195</v>
      </c>
      <c r="AO12" s="2" t="s">
        <v>73</v>
      </c>
      <c r="AP12" s="2" t="s">
        <v>74</v>
      </c>
      <c r="AQ12" s="2" t="s">
        <v>75</v>
      </c>
      <c r="AR12" s="2" t="s">
        <v>76</v>
      </c>
      <c r="AS12" s="8">
        <v>45253</v>
      </c>
      <c r="AT12" s="2"/>
      <c r="AU12" s="2" t="s">
        <v>196</v>
      </c>
      <c r="AV12" s="2" t="s">
        <v>73</v>
      </c>
      <c r="AW12" s="2" t="s">
        <v>122</v>
      </c>
      <c r="AX12" s="2" t="s">
        <v>123</v>
      </c>
      <c r="AY12" s="8">
        <v>45258</v>
      </c>
      <c r="AZ12" s="2">
        <v>1.49</v>
      </c>
      <c r="BA12" s="2">
        <v>2.02</v>
      </c>
      <c r="BB12" s="2"/>
      <c r="BC12" s="2"/>
      <c r="BD12" s="15" t="s">
        <v>95</v>
      </c>
      <c r="BE12" s="2" t="s">
        <v>75</v>
      </c>
      <c r="BF12" s="15" t="s">
        <v>76</v>
      </c>
      <c r="BG12" s="14">
        <v>45260</v>
      </c>
      <c r="BH12" s="16" t="s">
        <v>117</v>
      </c>
    </row>
    <row r="13" spans="1:60" s="17" customFormat="1" x14ac:dyDescent="0.2">
      <c r="A13" s="12" t="s">
        <v>48</v>
      </c>
      <c r="B13" s="2" t="s">
        <v>103</v>
      </c>
      <c r="C13" s="2">
        <v>0</v>
      </c>
      <c r="D13" s="2" t="s">
        <v>104</v>
      </c>
      <c r="E13" s="3">
        <v>45112</v>
      </c>
      <c r="F13" s="2" t="s">
        <v>191</v>
      </c>
      <c r="G13" s="2" t="s">
        <v>173</v>
      </c>
      <c r="H13" s="2">
        <v>1</v>
      </c>
      <c r="I13" s="2">
        <v>55</v>
      </c>
      <c r="J13" s="2" t="s">
        <v>46</v>
      </c>
      <c r="K13" s="2" t="s">
        <v>135</v>
      </c>
      <c r="L13" s="2" t="s">
        <v>93</v>
      </c>
      <c r="M13" s="2" t="s">
        <v>94</v>
      </c>
      <c r="N13" s="2">
        <v>1060</v>
      </c>
      <c r="O13" s="2" t="s">
        <v>101</v>
      </c>
      <c r="P13" s="2"/>
      <c r="Q13" s="2"/>
      <c r="R13" s="2" t="s">
        <v>42</v>
      </c>
      <c r="S13" s="2" t="s">
        <v>81</v>
      </c>
      <c r="T13" s="2" t="s">
        <v>129</v>
      </c>
      <c r="U13" s="2" t="s">
        <v>193</v>
      </c>
      <c r="V13" s="2"/>
      <c r="W13" s="3">
        <v>19958</v>
      </c>
      <c r="X13" s="4">
        <v>0</v>
      </c>
      <c r="Y13" s="4">
        <v>55</v>
      </c>
      <c r="Z13" s="2"/>
      <c r="AA13" s="3">
        <v>45121</v>
      </c>
      <c r="AB13" s="2" t="s">
        <v>102</v>
      </c>
      <c r="AC13" s="2"/>
      <c r="AD13" s="2" t="s">
        <v>194</v>
      </c>
      <c r="AE13" s="2" t="s">
        <v>100</v>
      </c>
      <c r="AF13" s="2"/>
      <c r="AG13" s="3">
        <v>45121</v>
      </c>
      <c r="AH13" s="2"/>
      <c r="AI13" s="2"/>
      <c r="AJ13" s="2" t="str">
        <f t="shared" si="4"/>
        <v>MTP.CASTRO00004511255</v>
      </c>
      <c r="AK13" s="2" t="s">
        <v>180</v>
      </c>
      <c r="AL13" s="2" t="s">
        <v>72</v>
      </c>
      <c r="AM13" s="2"/>
      <c r="AN13" s="2" t="s">
        <v>195</v>
      </c>
      <c r="AO13" s="2" t="s">
        <v>73</v>
      </c>
      <c r="AP13" s="2" t="s">
        <v>74</v>
      </c>
      <c r="AQ13" s="2" t="s">
        <v>75</v>
      </c>
      <c r="AR13" s="2" t="s">
        <v>76</v>
      </c>
      <c r="AS13" s="8">
        <v>45253</v>
      </c>
      <c r="AT13" s="2"/>
      <c r="AU13" s="2" t="s">
        <v>196</v>
      </c>
      <c r="AV13" s="2" t="s">
        <v>73</v>
      </c>
      <c r="AW13" s="2" t="s">
        <v>122</v>
      </c>
      <c r="AX13" s="2" t="s">
        <v>123</v>
      </c>
      <c r="AY13" s="8">
        <v>45258</v>
      </c>
      <c r="AZ13" s="2">
        <v>1.49</v>
      </c>
      <c r="BA13" s="2">
        <v>2.02</v>
      </c>
      <c r="BB13" s="2"/>
      <c r="BC13" s="2"/>
      <c r="BD13" s="15" t="s">
        <v>95</v>
      </c>
      <c r="BE13" s="2" t="s">
        <v>75</v>
      </c>
      <c r="BF13" s="15" t="s">
        <v>76</v>
      </c>
      <c r="BG13" s="14">
        <v>45260</v>
      </c>
      <c r="BH13" s="16" t="s">
        <v>117</v>
      </c>
    </row>
    <row r="14" spans="1:60" s="17" customFormat="1" x14ac:dyDescent="0.2">
      <c r="A14" s="12" t="s">
        <v>48</v>
      </c>
      <c r="B14" s="2" t="s">
        <v>103</v>
      </c>
      <c r="C14" s="2">
        <v>1</v>
      </c>
      <c r="D14" s="2" t="s">
        <v>104</v>
      </c>
      <c r="E14" s="3">
        <v>45112</v>
      </c>
      <c r="F14" s="2" t="s">
        <v>191</v>
      </c>
      <c r="G14" s="2" t="s">
        <v>173</v>
      </c>
      <c r="H14" s="2">
        <v>1</v>
      </c>
      <c r="I14" s="2">
        <v>55</v>
      </c>
      <c r="J14" s="2" t="s">
        <v>46</v>
      </c>
      <c r="K14" s="2" t="s">
        <v>135</v>
      </c>
      <c r="L14" s="2" t="s">
        <v>93</v>
      </c>
      <c r="M14" s="2" t="s">
        <v>94</v>
      </c>
      <c r="N14" s="2">
        <v>1060</v>
      </c>
      <c r="O14" s="2" t="s">
        <v>101</v>
      </c>
      <c r="P14" s="2"/>
      <c r="Q14" s="2"/>
      <c r="R14" s="2" t="s">
        <v>42</v>
      </c>
      <c r="S14" s="2" t="s">
        <v>81</v>
      </c>
      <c r="T14" s="2" t="s">
        <v>129</v>
      </c>
      <c r="U14" s="2" t="s">
        <v>193</v>
      </c>
      <c r="V14" s="2"/>
      <c r="W14" s="3">
        <v>19958</v>
      </c>
      <c r="X14" s="4">
        <v>0</v>
      </c>
      <c r="Y14" s="4">
        <v>55</v>
      </c>
      <c r="Z14" s="2"/>
      <c r="AA14" s="3">
        <v>45121</v>
      </c>
      <c r="AB14" s="2" t="s">
        <v>102</v>
      </c>
      <c r="AC14" s="2"/>
      <c r="AD14" s="2" t="s">
        <v>194</v>
      </c>
      <c r="AE14" s="2" t="s">
        <v>100</v>
      </c>
      <c r="AF14" s="2"/>
      <c r="AG14" s="3">
        <v>45121</v>
      </c>
      <c r="AH14" s="2"/>
      <c r="AI14" s="2"/>
      <c r="AJ14" s="2" t="str">
        <f t="shared" si="4"/>
        <v>MTP.CASTRO00004511255</v>
      </c>
      <c r="AK14" s="2" t="s">
        <v>180</v>
      </c>
      <c r="AL14" s="2" t="s">
        <v>72</v>
      </c>
      <c r="AM14" s="2"/>
      <c r="AN14" s="2" t="s">
        <v>195</v>
      </c>
      <c r="AO14" s="2" t="s">
        <v>73</v>
      </c>
      <c r="AP14" s="2" t="s">
        <v>74</v>
      </c>
      <c r="AQ14" s="2" t="s">
        <v>75</v>
      </c>
      <c r="AR14" s="2" t="s">
        <v>76</v>
      </c>
      <c r="AS14" s="8">
        <v>45253</v>
      </c>
      <c r="AT14" s="2"/>
      <c r="AU14" s="2" t="s">
        <v>196</v>
      </c>
      <c r="AV14" s="2" t="s">
        <v>73</v>
      </c>
      <c r="AW14" s="2" t="s">
        <v>122</v>
      </c>
      <c r="AX14" s="2" t="s">
        <v>123</v>
      </c>
      <c r="AY14" s="8">
        <v>45258</v>
      </c>
      <c r="AZ14" s="2">
        <v>1.49</v>
      </c>
      <c r="BA14" s="2">
        <v>2.02</v>
      </c>
      <c r="BB14" s="2"/>
      <c r="BC14" s="2"/>
      <c r="BD14" s="15" t="s">
        <v>95</v>
      </c>
      <c r="BE14" s="2" t="s">
        <v>75</v>
      </c>
      <c r="BF14" s="15" t="s">
        <v>76</v>
      </c>
      <c r="BG14" s="14">
        <v>45260</v>
      </c>
      <c r="BH14" s="16" t="s">
        <v>117</v>
      </c>
    </row>
    <row r="15" spans="1:60" s="17" customFormat="1" x14ac:dyDescent="0.2">
      <c r="A15" s="12" t="s">
        <v>85</v>
      </c>
      <c r="B15" s="2" t="s">
        <v>113</v>
      </c>
      <c r="C15" s="2">
        <v>0</v>
      </c>
      <c r="D15" s="2" t="s">
        <v>114</v>
      </c>
      <c r="E15" s="3">
        <v>45028</v>
      </c>
      <c r="F15" s="2">
        <v>97110</v>
      </c>
      <c r="G15" s="2" t="s">
        <v>45</v>
      </c>
      <c r="H15" s="2">
        <v>1</v>
      </c>
      <c r="I15" s="2">
        <v>60.45</v>
      </c>
      <c r="J15" s="2" t="s">
        <v>90</v>
      </c>
      <c r="K15" s="2" t="s">
        <v>156</v>
      </c>
      <c r="L15" s="2" t="s">
        <v>91</v>
      </c>
      <c r="M15" s="2" t="s">
        <v>92</v>
      </c>
      <c r="N15" s="2">
        <v>76</v>
      </c>
      <c r="O15" s="2" t="s">
        <v>106</v>
      </c>
      <c r="P15" s="2"/>
      <c r="Q15" s="2"/>
      <c r="R15" s="2" t="s">
        <v>159</v>
      </c>
      <c r="S15" s="2" t="s">
        <v>88</v>
      </c>
      <c r="T15" s="2" t="s">
        <v>89</v>
      </c>
      <c r="U15" s="2" t="s">
        <v>160</v>
      </c>
      <c r="V15" s="2"/>
      <c r="W15" s="3">
        <v>23159</v>
      </c>
      <c r="X15" s="4">
        <v>0</v>
      </c>
      <c r="Y15" s="4">
        <v>60.45</v>
      </c>
      <c r="Z15" s="2"/>
      <c r="AA15" s="3">
        <v>45034</v>
      </c>
      <c r="AB15" s="2" t="s">
        <v>70</v>
      </c>
      <c r="AC15" s="2"/>
      <c r="AD15" s="2"/>
      <c r="AE15" s="2" t="s">
        <v>71</v>
      </c>
      <c r="AF15" s="2"/>
      <c r="AG15" s="3">
        <v>45184</v>
      </c>
      <c r="AH15" s="2"/>
      <c r="AI15" s="2"/>
      <c r="AJ15" s="2" t="s">
        <v>115</v>
      </c>
      <c r="AK15" s="2" t="s">
        <v>149</v>
      </c>
      <c r="AL15" s="2" t="s">
        <v>72</v>
      </c>
      <c r="AM15" s="2"/>
      <c r="AN15" s="2" t="s">
        <v>158</v>
      </c>
      <c r="AO15" s="2" t="s">
        <v>78</v>
      </c>
      <c r="AP15" s="2" t="s">
        <v>74</v>
      </c>
      <c r="AQ15" s="2"/>
      <c r="AR15" s="2"/>
      <c r="AS15" s="8"/>
      <c r="AT15" s="2"/>
      <c r="AU15" s="2" t="s">
        <v>188</v>
      </c>
      <c r="AV15" s="2" t="s">
        <v>73</v>
      </c>
      <c r="AW15" s="2" t="s">
        <v>122</v>
      </c>
      <c r="AX15" s="2" t="s">
        <v>99</v>
      </c>
      <c r="AY15" s="8"/>
      <c r="AZ15" s="2">
        <v>11.03</v>
      </c>
      <c r="BA15" s="2">
        <v>11.33</v>
      </c>
      <c r="BB15" s="2"/>
      <c r="BC15" s="2">
        <v>45245</v>
      </c>
      <c r="BD15" s="15" t="s">
        <v>95</v>
      </c>
      <c r="BE15" s="2" t="s">
        <v>75</v>
      </c>
      <c r="BF15" s="15" t="s">
        <v>76</v>
      </c>
      <c r="BG15" s="14">
        <v>45259</v>
      </c>
      <c r="BH15" s="16" t="s">
        <v>117</v>
      </c>
    </row>
    <row r="16" spans="1:60" s="17" customFormat="1" x14ac:dyDescent="0.2">
      <c r="A16" s="12" t="s">
        <v>85</v>
      </c>
      <c r="B16" s="2" t="s">
        <v>113</v>
      </c>
      <c r="C16" s="2">
        <v>1</v>
      </c>
      <c r="D16" s="2" t="s">
        <v>114</v>
      </c>
      <c r="E16" s="3">
        <v>45028</v>
      </c>
      <c r="F16" s="2">
        <v>97140</v>
      </c>
      <c r="G16" s="2" t="s">
        <v>45</v>
      </c>
      <c r="H16" s="2">
        <v>2</v>
      </c>
      <c r="I16" s="2">
        <v>133.91999999999999</v>
      </c>
      <c r="J16" s="2" t="s">
        <v>90</v>
      </c>
      <c r="K16" s="2" t="s">
        <v>156</v>
      </c>
      <c r="L16" s="2" t="s">
        <v>91</v>
      </c>
      <c r="M16" s="2" t="s">
        <v>92</v>
      </c>
      <c r="N16" s="2">
        <v>76</v>
      </c>
      <c r="O16" s="2" t="s">
        <v>106</v>
      </c>
      <c r="P16" s="2"/>
      <c r="Q16" s="2"/>
      <c r="R16" s="2" t="s">
        <v>159</v>
      </c>
      <c r="S16" s="2" t="s">
        <v>88</v>
      </c>
      <c r="T16" s="2" t="s">
        <v>89</v>
      </c>
      <c r="U16" s="2" t="s">
        <v>160</v>
      </c>
      <c r="V16" s="2"/>
      <c r="W16" s="3">
        <v>23159</v>
      </c>
      <c r="X16" s="4">
        <v>0</v>
      </c>
      <c r="Y16" s="4">
        <v>133.91999999999999</v>
      </c>
      <c r="Z16" s="2"/>
      <c r="AA16" s="3">
        <v>45034</v>
      </c>
      <c r="AB16" s="2" t="s">
        <v>70</v>
      </c>
      <c r="AC16" s="2"/>
      <c r="AD16" s="2"/>
      <c r="AE16" s="2" t="s">
        <v>71</v>
      </c>
      <c r="AF16" s="2"/>
      <c r="AG16" s="3">
        <v>45184</v>
      </c>
      <c r="AH16" s="2"/>
      <c r="AI16" s="2"/>
      <c r="AJ16" s="2" t="s">
        <v>116</v>
      </c>
      <c r="AK16" s="2" t="s">
        <v>149</v>
      </c>
      <c r="AL16" s="2" t="s">
        <v>72</v>
      </c>
      <c r="AM16" s="2"/>
      <c r="AN16" s="2" t="s">
        <v>158</v>
      </c>
      <c r="AO16" s="2" t="s">
        <v>78</v>
      </c>
      <c r="AP16" s="2" t="s">
        <v>74</v>
      </c>
      <c r="AQ16" s="2"/>
      <c r="AR16" s="2"/>
      <c r="AS16" s="8"/>
      <c r="AT16" s="2"/>
      <c r="AU16" s="2" t="s">
        <v>188</v>
      </c>
      <c r="AV16" s="2" t="s">
        <v>73</v>
      </c>
      <c r="AW16" s="2" t="s">
        <v>122</v>
      </c>
      <c r="AX16" s="2" t="s">
        <v>99</v>
      </c>
      <c r="AY16" s="8"/>
      <c r="AZ16" s="2">
        <v>11.03</v>
      </c>
      <c r="BA16" s="2">
        <v>11.33</v>
      </c>
      <c r="BB16" s="2"/>
      <c r="BC16" s="2">
        <v>45245</v>
      </c>
      <c r="BD16" s="15" t="s">
        <v>95</v>
      </c>
      <c r="BE16" s="2" t="s">
        <v>75</v>
      </c>
      <c r="BF16" s="15" t="s">
        <v>76</v>
      </c>
      <c r="BG16" s="14">
        <v>45259</v>
      </c>
      <c r="BH16" s="16" t="s">
        <v>117</v>
      </c>
    </row>
    <row r="17" spans="1:60" s="17" customFormat="1" x14ac:dyDescent="0.2">
      <c r="A17" s="12" t="s">
        <v>85</v>
      </c>
      <c r="B17" s="2" t="s">
        <v>125</v>
      </c>
      <c r="C17" s="2">
        <v>0</v>
      </c>
      <c r="D17" s="2" t="s">
        <v>126</v>
      </c>
      <c r="E17" s="3">
        <v>44970</v>
      </c>
      <c r="F17" s="2">
        <v>97035</v>
      </c>
      <c r="G17" s="2" t="s">
        <v>45</v>
      </c>
      <c r="H17" s="2">
        <v>1</v>
      </c>
      <c r="I17" s="2">
        <v>30</v>
      </c>
      <c r="J17" s="2" t="s">
        <v>107</v>
      </c>
      <c r="K17" s="2" t="s">
        <v>112</v>
      </c>
      <c r="L17" s="2" t="s">
        <v>86</v>
      </c>
      <c r="M17" s="2" t="s">
        <v>87</v>
      </c>
      <c r="N17" s="2">
        <v>1291</v>
      </c>
      <c r="O17" s="2" t="s">
        <v>111</v>
      </c>
      <c r="P17" s="2" t="s">
        <v>44</v>
      </c>
      <c r="Q17" s="2" t="s">
        <v>108</v>
      </c>
      <c r="R17" s="2" t="s">
        <v>42</v>
      </c>
      <c r="S17" s="2" t="s">
        <v>79</v>
      </c>
      <c r="T17" s="2" t="s">
        <v>80</v>
      </c>
      <c r="U17" s="2" t="s">
        <v>181</v>
      </c>
      <c r="V17" s="2"/>
      <c r="W17" s="3">
        <v>25100</v>
      </c>
      <c r="X17" s="4">
        <v>0</v>
      </c>
      <c r="Y17" s="4">
        <v>2.84</v>
      </c>
      <c r="Z17" s="2"/>
      <c r="AA17" s="3">
        <v>44978</v>
      </c>
      <c r="AB17" s="2" t="s">
        <v>38</v>
      </c>
      <c r="AC17" s="2" t="s">
        <v>109</v>
      </c>
      <c r="AD17" s="2">
        <v>2.0230130749999899E+19</v>
      </c>
      <c r="AE17" s="2" t="s">
        <v>40</v>
      </c>
      <c r="AF17" s="2" t="s">
        <v>110</v>
      </c>
      <c r="AG17" s="3">
        <v>45005</v>
      </c>
      <c r="AH17" s="2" t="s">
        <v>182</v>
      </c>
      <c r="AI17" s="2"/>
      <c r="AJ17" s="2" t="str">
        <f t="shared" ref="AJ17:AJ18" si="5">B17&amp;E17&amp;Y17</f>
        <v>RPT.4249449702.84</v>
      </c>
      <c r="AK17" s="2" t="s">
        <v>149</v>
      </c>
      <c r="AL17" s="2" t="s">
        <v>72</v>
      </c>
      <c r="AM17" s="2"/>
      <c r="AN17" s="2" t="s">
        <v>183</v>
      </c>
      <c r="AO17" s="2" t="s">
        <v>73</v>
      </c>
      <c r="AP17" s="2" t="s">
        <v>74</v>
      </c>
      <c r="AQ17" s="2" t="s">
        <v>75</v>
      </c>
      <c r="AR17" s="2" t="s">
        <v>76</v>
      </c>
      <c r="AS17" s="8">
        <v>45250</v>
      </c>
      <c r="AT17" s="2"/>
      <c r="AU17" s="2" t="s">
        <v>190</v>
      </c>
      <c r="AV17" s="2" t="s">
        <v>73</v>
      </c>
      <c r="AW17" s="2" t="s">
        <v>122</v>
      </c>
      <c r="AX17" s="2" t="s">
        <v>123</v>
      </c>
      <c r="AY17" s="8">
        <v>45251</v>
      </c>
      <c r="AZ17" s="2">
        <v>1.1100000000000001</v>
      </c>
      <c r="BA17" s="2">
        <v>1.29</v>
      </c>
      <c r="BB17" s="2"/>
      <c r="BC17" s="2"/>
      <c r="BD17" s="15" t="s">
        <v>95</v>
      </c>
      <c r="BE17" s="2" t="s">
        <v>75</v>
      </c>
      <c r="BF17" s="15" t="s">
        <v>76</v>
      </c>
      <c r="BG17" s="14">
        <v>45259</v>
      </c>
      <c r="BH17" s="16" t="s">
        <v>117</v>
      </c>
    </row>
    <row r="18" spans="1:60" s="17" customFormat="1" x14ac:dyDescent="0.2">
      <c r="A18" s="12" t="s">
        <v>85</v>
      </c>
      <c r="B18" s="2" t="s">
        <v>125</v>
      </c>
      <c r="C18" s="2">
        <v>0</v>
      </c>
      <c r="D18" s="2" t="s">
        <v>126</v>
      </c>
      <c r="E18" s="3">
        <v>44972</v>
      </c>
      <c r="F18" s="2">
        <v>97035</v>
      </c>
      <c r="G18" s="2" t="s">
        <v>45</v>
      </c>
      <c r="H18" s="2">
        <v>1</v>
      </c>
      <c r="I18" s="2">
        <v>30</v>
      </c>
      <c r="J18" s="2" t="s">
        <v>107</v>
      </c>
      <c r="K18" s="2" t="s">
        <v>112</v>
      </c>
      <c r="L18" s="2" t="s">
        <v>86</v>
      </c>
      <c r="M18" s="2" t="s">
        <v>87</v>
      </c>
      <c r="N18" s="2">
        <v>1291</v>
      </c>
      <c r="O18" s="2" t="s">
        <v>111</v>
      </c>
      <c r="P18" s="2" t="s">
        <v>44</v>
      </c>
      <c r="Q18" s="2" t="s">
        <v>108</v>
      </c>
      <c r="R18" s="2" t="s">
        <v>42</v>
      </c>
      <c r="S18" s="2" t="s">
        <v>79</v>
      </c>
      <c r="T18" s="2" t="s">
        <v>80</v>
      </c>
      <c r="U18" s="2" t="s">
        <v>181</v>
      </c>
      <c r="V18" s="2"/>
      <c r="W18" s="3">
        <v>25100</v>
      </c>
      <c r="X18" s="4">
        <v>0</v>
      </c>
      <c r="Y18" s="4">
        <v>2.84</v>
      </c>
      <c r="Z18" s="2"/>
      <c r="AA18" s="3">
        <v>44978</v>
      </c>
      <c r="AB18" s="2" t="s">
        <v>38</v>
      </c>
      <c r="AC18" s="2" t="s">
        <v>109</v>
      </c>
      <c r="AD18" s="2">
        <v>2.0230130749999899E+19</v>
      </c>
      <c r="AE18" s="2" t="s">
        <v>40</v>
      </c>
      <c r="AF18" s="2" t="s">
        <v>110</v>
      </c>
      <c r="AG18" s="3">
        <v>45005</v>
      </c>
      <c r="AH18" s="2" t="s">
        <v>182</v>
      </c>
      <c r="AI18" s="2"/>
      <c r="AJ18" s="2" t="str">
        <f t="shared" si="5"/>
        <v>RPT.4249449722.84</v>
      </c>
      <c r="AK18" s="2" t="s">
        <v>149</v>
      </c>
      <c r="AL18" s="2" t="s">
        <v>72</v>
      </c>
      <c r="AM18" s="2"/>
      <c r="AN18" s="2" t="s">
        <v>183</v>
      </c>
      <c r="AO18" s="2" t="s">
        <v>73</v>
      </c>
      <c r="AP18" s="2" t="s">
        <v>74</v>
      </c>
      <c r="AQ18" s="2" t="s">
        <v>75</v>
      </c>
      <c r="AR18" s="2" t="s">
        <v>76</v>
      </c>
      <c r="AS18" s="8">
        <v>45250</v>
      </c>
      <c r="AT18" s="2"/>
      <c r="AU18" s="2" t="s">
        <v>190</v>
      </c>
      <c r="AV18" s="2" t="s">
        <v>73</v>
      </c>
      <c r="AW18" s="2" t="s">
        <v>122</v>
      </c>
      <c r="AX18" s="2" t="s">
        <v>123</v>
      </c>
      <c r="AY18" s="8">
        <v>45251</v>
      </c>
      <c r="AZ18" s="2">
        <v>1.1100000000000001</v>
      </c>
      <c r="BA18" s="2">
        <v>1.29</v>
      </c>
      <c r="BB18" s="2"/>
      <c r="BC18" s="2"/>
      <c r="BD18" s="15" t="s">
        <v>95</v>
      </c>
      <c r="BE18" s="2" t="s">
        <v>75</v>
      </c>
      <c r="BF18" s="15" t="s">
        <v>76</v>
      </c>
      <c r="BG18" s="14">
        <v>45259</v>
      </c>
      <c r="BH18" s="16" t="s">
        <v>117</v>
      </c>
    </row>
    <row r="19" spans="1:60" s="17" customFormat="1" x14ac:dyDescent="0.2">
      <c r="A19" s="12" t="s">
        <v>197</v>
      </c>
      <c r="B19" s="2" t="s">
        <v>198</v>
      </c>
      <c r="C19" s="2">
        <v>1</v>
      </c>
      <c r="D19" s="2" t="s">
        <v>199</v>
      </c>
      <c r="E19" s="3">
        <v>45168</v>
      </c>
      <c r="F19" s="2">
        <v>99213</v>
      </c>
      <c r="G19" s="2">
        <v>25</v>
      </c>
      <c r="H19" s="2">
        <v>1</v>
      </c>
      <c r="I19" s="2">
        <v>216</v>
      </c>
      <c r="J19" s="2" t="s">
        <v>197</v>
      </c>
      <c r="K19" s="2" t="s">
        <v>200</v>
      </c>
      <c r="L19" s="2" t="s">
        <v>32</v>
      </c>
      <c r="M19" s="2" t="s">
        <v>33</v>
      </c>
      <c r="N19" s="2" t="s">
        <v>34</v>
      </c>
      <c r="O19" s="2" t="s">
        <v>35</v>
      </c>
      <c r="P19" s="2" t="s">
        <v>201</v>
      </c>
      <c r="Q19" s="2" t="s">
        <v>202</v>
      </c>
      <c r="R19" s="2" t="s">
        <v>203</v>
      </c>
      <c r="S19" s="2" t="s">
        <v>36</v>
      </c>
      <c r="T19" s="2" t="s">
        <v>37</v>
      </c>
      <c r="U19" s="2" t="s">
        <v>204</v>
      </c>
      <c r="V19" s="2"/>
      <c r="W19" s="3">
        <v>17938</v>
      </c>
      <c r="X19" s="4">
        <v>0</v>
      </c>
      <c r="Y19" s="4">
        <v>17.59</v>
      </c>
      <c r="Z19" s="2"/>
      <c r="AA19" s="3">
        <v>45174</v>
      </c>
      <c r="AB19" s="2" t="s">
        <v>38</v>
      </c>
      <c r="AC19" s="2" t="s">
        <v>39</v>
      </c>
      <c r="AD19" s="2"/>
      <c r="AE19" s="2" t="s">
        <v>40</v>
      </c>
      <c r="AF19" s="2" t="s">
        <v>41</v>
      </c>
      <c r="AG19" s="3">
        <v>45174</v>
      </c>
      <c r="AH19" s="2" t="s">
        <v>205</v>
      </c>
      <c r="AI19" s="2" t="s">
        <v>206</v>
      </c>
      <c r="AJ19" s="2" t="s">
        <v>207</v>
      </c>
      <c r="AK19" s="2" t="s">
        <v>180</v>
      </c>
      <c r="AL19" s="2" t="s">
        <v>72</v>
      </c>
      <c r="AM19" s="2"/>
      <c r="AN19" s="2" t="s">
        <v>208</v>
      </c>
      <c r="AO19" s="2" t="s">
        <v>73</v>
      </c>
      <c r="AP19" s="2" t="s">
        <v>74</v>
      </c>
      <c r="AQ19" s="2" t="s">
        <v>75</v>
      </c>
      <c r="AR19" s="2" t="s">
        <v>76</v>
      </c>
      <c r="AS19" s="8">
        <v>45260</v>
      </c>
      <c r="AT19" s="2"/>
      <c r="AU19" s="2"/>
      <c r="AV19" s="2"/>
      <c r="AW19" s="2"/>
      <c r="AX19" s="2"/>
      <c r="AY19" s="8"/>
      <c r="AZ19" s="2"/>
      <c r="BA19" s="2"/>
      <c r="BB19" s="2"/>
      <c r="BC19" s="2"/>
      <c r="BD19" s="15"/>
      <c r="BE19" s="2"/>
      <c r="BF19" s="15"/>
      <c r="BG19" s="14"/>
      <c r="BH19" s="16"/>
    </row>
    <row r="20" spans="1:60" s="17" customFormat="1" x14ac:dyDescent="0.2">
      <c r="A20" s="12" t="s">
        <v>209</v>
      </c>
      <c r="B20" s="2" t="s">
        <v>210</v>
      </c>
      <c r="C20" s="2">
        <v>1</v>
      </c>
      <c r="D20" s="2" t="s">
        <v>211</v>
      </c>
      <c r="E20" s="3">
        <v>45166</v>
      </c>
      <c r="F20" s="2">
        <v>99309</v>
      </c>
      <c r="G20" s="2"/>
      <c r="H20" s="2">
        <v>1</v>
      </c>
      <c r="I20" s="2">
        <v>225</v>
      </c>
      <c r="J20" s="2" t="s">
        <v>209</v>
      </c>
      <c r="K20" s="2" t="s">
        <v>212</v>
      </c>
      <c r="L20" s="2" t="s">
        <v>213</v>
      </c>
      <c r="M20" s="2" t="s">
        <v>214</v>
      </c>
      <c r="N20" s="2" t="s">
        <v>215</v>
      </c>
      <c r="O20" s="2" t="s">
        <v>216</v>
      </c>
      <c r="P20" s="2"/>
      <c r="Q20" s="2"/>
      <c r="R20" s="2" t="s">
        <v>42</v>
      </c>
      <c r="S20" s="2" t="s">
        <v>79</v>
      </c>
      <c r="T20" s="2" t="s">
        <v>80</v>
      </c>
      <c r="U20" s="2">
        <v>131661801</v>
      </c>
      <c r="V20" s="2" t="s">
        <v>217</v>
      </c>
      <c r="W20" s="3">
        <v>16978</v>
      </c>
      <c r="X20" s="4">
        <v>0</v>
      </c>
      <c r="Y20" s="4">
        <v>225</v>
      </c>
      <c r="Z20" s="2" t="s">
        <v>215</v>
      </c>
      <c r="AA20" s="3">
        <v>45175</v>
      </c>
      <c r="AB20" s="2"/>
      <c r="AC20" s="2"/>
      <c r="AD20" s="2"/>
      <c r="AE20" s="2"/>
      <c r="AF20" s="2"/>
      <c r="AG20" s="3">
        <v>45175</v>
      </c>
      <c r="AH20" s="2"/>
      <c r="AI20" s="2"/>
      <c r="AJ20" s="2" t="s">
        <v>218</v>
      </c>
      <c r="AK20" s="2" t="s">
        <v>180</v>
      </c>
      <c r="AL20" s="2" t="s">
        <v>72</v>
      </c>
      <c r="AM20" s="2"/>
      <c r="AN20" s="2" t="s">
        <v>219</v>
      </c>
      <c r="AO20" s="2" t="s">
        <v>73</v>
      </c>
      <c r="AP20" s="2" t="s">
        <v>74</v>
      </c>
      <c r="AQ20" s="2" t="s">
        <v>75</v>
      </c>
      <c r="AR20" s="2" t="s">
        <v>76</v>
      </c>
      <c r="AS20" s="8">
        <v>45260</v>
      </c>
      <c r="AT20" s="2"/>
      <c r="AU20" s="2"/>
      <c r="AV20" s="2"/>
      <c r="AW20" s="2"/>
      <c r="AX20" s="2"/>
      <c r="AY20" s="8"/>
      <c r="AZ20" s="2"/>
      <c r="BA20" s="2"/>
      <c r="BB20" s="2"/>
      <c r="BC20" s="2"/>
      <c r="BD20" s="15"/>
      <c r="BE20" s="2"/>
      <c r="BF20" s="15"/>
      <c r="BG20" s="14"/>
      <c r="BH20" s="16"/>
    </row>
    <row r="21" spans="1:60" s="17" customFormat="1" x14ac:dyDescent="0.2">
      <c r="A21" s="12" t="s">
        <v>220</v>
      </c>
      <c r="B21" s="2" t="s">
        <v>221</v>
      </c>
      <c r="C21" s="2">
        <v>1</v>
      </c>
      <c r="D21" s="2" t="s">
        <v>222</v>
      </c>
      <c r="E21" s="3">
        <v>45051</v>
      </c>
      <c r="F21" s="2">
        <v>45388</v>
      </c>
      <c r="G21" s="2"/>
      <c r="H21" s="2">
        <v>1</v>
      </c>
      <c r="I21" s="2">
        <v>862</v>
      </c>
      <c r="J21" s="2" t="s">
        <v>223</v>
      </c>
      <c r="K21" s="2" t="s">
        <v>224</v>
      </c>
      <c r="L21" s="2" t="s">
        <v>225</v>
      </c>
      <c r="M21" s="2" t="s">
        <v>226</v>
      </c>
      <c r="N21" s="2" t="s">
        <v>227</v>
      </c>
      <c r="O21" s="2" t="s">
        <v>228</v>
      </c>
      <c r="P21" s="2">
        <v>1003</v>
      </c>
      <c r="Q21" s="2" t="s">
        <v>229</v>
      </c>
      <c r="R21" s="2" t="s">
        <v>43</v>
      </c>
      <c r="S21" s="2" t="s">
        <v>79</v>
      </c>
      <c r="T21" s="2" t="s">
        <v>80</v>
      </c>
      <c r="U21" s="2">
        <v>88586441</v>
      </c>
      <c r="V21" s="2"/>
      <c r="W21" s="3">
        <v>16382</v>
      </c>
      <c r="X21" s="4">
        <v>0</v>
      </c>
      <c r="Y21" s="4">
        <v>862</v>
      </c>
      <c r="Z21" s="2" t="s">
        <v>227</v>
      </c>
      <c r="AA21" s="3">
        <v>45057</v>
      </c>
      <c r="AB21" s="2"/>
      <c r="AC21" s="2"/>
      <c r="AD21" s="2"/>
      <c r="AE21" s="2"/>
      <c r="AF21" s="2"/>
      <c r="AG21" s="3">
        <v>45057</v>
      </c>
      <c r="AH21" s="2">
        <v>8501095812</v>
      </c>
      <c r="AI21" s="2"/>
      <c r="AJ21" s="2" t="s">
        <v>230</v>
      </c>
      <c r="AK21" s="2" t="s">
        <v>180</v>
      </c>
      <c r="AL21" s="2" t="s">
        <v>72</v>
      </c>
      <c r="AM21" s="2"/>
      <c r="AN21" s="2" t="s">
        <v>231</v>
      </c>
      <c r="AO21" s="2" t="s">
        <v>73</v>
      </c>
      <c r="AP21" s="2" t="s">
        <v>74</v>
      </c>
      <c r="AQ21" s="2" t="s">
        <v>75</v>
      </c>
      <c r="AR21" s="2" t="s">
        <v>76</v>
      </c>
      <c r="AS21" s="8">
        <v>45260</v>
      </c>
      <c r="AT21" s="2"/>
      <c r="AU21" s="2"/>
      <c r="AV21" s="2"/>
      <c r="AW21" s="2"/>
      <c r="AX21" s="2"/>
      <c r="AY21" s="8"/>
      <c r="AZ21" s="2"/>
      <c r="BA21" s="2"/>
      <c r="BB21" s="2"/>
      <c r="BC21" s="2"/>
      <c r="BD21" s="15"/>
      <c r="BE21" s="2"/>
      <c r="BF21" s="15"/>
      <c r="BG21" s="14"/>
      <c r="BH21" s="16"/>
    </row>
    <row r="22" spans="1:60" s="17" customFormat="1" x14ac:dyDescent="0.2">
      <c r="A22" s="12" t="s">
        <v>232</v>
      </c>
      <c r="B22" s="2" t="s">
        <v>233</v>
      </c>
      <c r="C22" s="2">
        <v>1</v>
      </c>
      <c r="D22" s="2" t="s">
        <v>234</v>
      </c>
      <c r="E22" s="3">
        <v>45002</v>
      </c>
      <c r="F22" s="2">
        <v>99309</v>
      </c>
      <c r="G22" s="2"/>
      <c r="H22" s="2">
        <v>1</v>
      </c>
      <c r="I22" s="2">
        <v>195.5</v>
      </c>
      <c r="J22" s="2" t="s">
        <v>232</v>
      </c>
      <c r="K22" s="2" t="s">
        <v>235</v>
      </c>
      <c r="L22" s="2" t="s">
        <v>213</v>
      </c>
      <c r="M22" s="2" t="s">
        <v>214</v>
      </c>
      <c r="N22" s="2">
        <v>333</v>
      </c>
      <c r="O22" s="2" t="s">
        <v>236</v>
      </c>
      <c r="P22" s="2" t="s">
        <v>237</v>
      </c>
      <c r="Q22" s="2" t="s">
        <v>238</v>
      </c>
      <c r="R22" s="2" t="s">
        <v>239</v>
      </c>
      <c r="S22" s="2" t="s">
        <v>79</v>
      </c>
      <c r="T22" s="2" t="s">
        <v>80</v>
      </c>
      <c r="U22" s="2">
        <v>248386332</v>
      </c>
      <c r="V22" s="2"/>
      <c r="W22" s="3">
        <v>17574</v>
      </c>
      <c r="X22" s="4">
        <v>0</v>
      </c>
      <c r="Y22" s="4">
        <v>195.5</v>
      </c>
      <c r="Z22" s="2">
        <v>333</v>
      </c>
      <c r="AA22" s="3">
        <v>45057</v>
      </c>
      <c r="AB22" s="2"/>
      <c r="AC22" s="2"/>
      <c r="AD22" s="2"/>
      <c r="AE22" s="2"/>
      <c r="AF22" s="2"/>
      <c r="AG22" s="3">
        <v>45057</v>
      </c>
      <c r="AH22" s="2" t="s">
        <v>240</v>
      </c>
      <c r="AI22" s="2"/>
      <c r="AJ22" s="2" t="s">
        <v>241</v>
      </c>
      <c r="AK22" s="2" t="s">
        <v>180</v>
      </c>
      <c r="AL22" s="2" t="s">
        <v>72</v>
      </c>
      <c r="AM22" s="2"/>
      <c r="AN22" s="2" t="s">
        <v>242</v>
      </c>
      <c r="AO22" s="2" t="s">
        <v>73</v>
      </c>
      <c r="AP22" s="2" t="s">
        <v>74</v>
      </c>
      <c r="AQ22" s="2" t="s">
        <v>75</v>
      </c>
      <c r="AR22" s="2" t="s">
        <v>76</v>
      </c>
      <c r="AS22" s="8">
        <v>45260</v>
      </c>
      <c r="AT22" s="2"/>
      <c r="AU22" s="2"/>
      <c r="AV22" s="2"/>
      <c r="AW22" s="2"/>
      <c r="AX22" s="2"/>
      <c r="AY22" s="8"/>
      <c r="AZ22" s="2"/>
      <c r="BA22" s="2"/>
      <c r="BB22" s="2"/>
      <c r="BC22" s="2"/>
      <c r="BD22" s="15"/>
      <c r="BE22" s="2"/>
      <c r="BF22" s="15"/>
      <c r="BG22" s="14"/>
      <c r="BH22" s="16"/>
    </row>
    <row r="23" spans="1:60" s="17" customFormat="1" x14ac:dyDescent="0.2">
      <c r="A23" s="12" t="s">
        <v>232</v>
      </c>
      <c r="B23" s="2" t="s">
        <v>243</v>
      </c>
      <c r="C23" s="2">
        <v>1</v>
      </c>
      <c r="D23" s="2" t="s">
        <v>244</v>
      </c>
      <c r="E23" s="3">
        <v>45120</v>
      </c>
      <c r="F23" s="2">
        <v>99305</v>
      </c>
      <c r="G23" s="2"/>
      <c r="H23" s="2">
        <v>1</v>
      </c>
      <c r="I23" s="2">
        <v>281.35000000000002</v>
      </c>
      <c r="J23" s="2" t="s">
        <v>232</v>
      </c>
      <c r="K23" s="2" t="s">
        <v>235</v>
      </c>
      <c r="L23" s="2" t="s">
        <v>245</v>
      </c>
      <c r="M23" s="2" t="s">
        <v>246</v>
      </c>
      <c r="N23" s="2" t="s">
        <v>34</v>
      </c>
      <c r="O23" s="2" t="s">
        <v>35</v>
      </c>
      <c r="P23" s="2">
        <v>1030</v>
      </c>
      <c r="Q23" s="2" t="s">
        <v>247</v>
      </c>
      <c r="R23" s="2" t="s">
        <v>203</v>
      </c>
      <c r="S23" s="2" t="s">
        <v>36</v>
      </c>
      <c r="T23" s="2" t="s">
        <v>37</v>
      </c>
      <c r="U23" s="2" t="s">
        <v>248</v>
      </c>
      <c r="V23" s="2"/>
      <c r="W23" s="3">
        <v>14049</v>
      </c>
      <c r="X23" s="4">
        <v>0</v>
      </c>
      <c r="Y23" s="4">
        <v>25.91</v>
      </c>
      <c r="Z23" s="2"/>
      <c r="AA23" s="3">
        <v>45167</v>
      </c>
      <c r="AB23" s="2" t="s">
        <v>38</v>
      </c>
      <c r="AC23" s="2" t="s">
        <v>39</v>
      </c>
      <c r="AD23" s="2"/>
      <c r="AE23" s="2" t="s">
        <v>40</v>
      </c>
      <c r="AF23" s="2" t="s">
        <v>41</v>
      </c>
      <c r="AG23" s="3">
        <v>45167</v>
      </c>
      <c r="AH23" s="2">
        <v>43378894</v>
      </c>
      <c r="AI23" s="2"/>
      <c r="AJ23" s="2" t="s">
        <v>249</v>
      </c>
      <c r="AK23" s="2" t="s">
        <v>180</v>
      </c>
      <c r="AL23" s="2" t="s">
        <v>72</v>
      </c>
      <c r="AM23" s="2"/>
      <c r="AN23" s="2" t="s">
        <v>250</v>
      </c>
      <c r="AO23" s="2" t="s">
        <v>73</v>
      </c>
      <c r="AP23" s="2" t="s">
        <v>74</v>
      </c>
      <c r="AQ23" s="2" t="s">
        <v>75</v>
      </c>
      <c r="AR23" s="2" t="s">
        <v>76</v>
      </c>
      <c r="AS23" s="8">
        <v>45260</v>
      </c>
      <c r="AT23" s="2"/>
      <c r="AU23" s="2"/>
      <c r="AV23" s="2"/>
      <c r="AW23" s="2"/>
      <c r="AX23" s="2"/>
      <c r="AY23" s="8"/>
      <c r="AZ23" s="2"/>
      <c r="BA23" s="2"/>
      <c r="BB23" s="2"/>
      <c r="BC23" s="2"/>
      <c r="BD23" s="15"/>
      <c r="BE23" s="2"/>
      <c r="BF23" s="15"/>
      <c r="BG23" s="14"/>
      <c r="BH23" s="16"/>
    </row>
    <row r="24" spans="1:60" s="17" customFormat="1" x14ac:dyDescent="0.2">
      <c r="A24" s="12" t="s">
        <v>48</v>
      </c>
      <c r="B24" s="2" t="s">
        <v>251</v>
      </c>
      <c r="C24" s="2">
        <v>0</v>
      </c>
      <c r="D24" s="2" t="s">
        <v>252</v>
      </c>
      <c r="E24" s="3">
        <v>45169</v>
      </c>
      <c r="F24" s="2">
        <v>99203</v>
      </c>
      <c r="G24" s="2">
        <v>25</v>
      </c>
      <c r="H24" s="2">
        <v>1</v>
      </c>
      <c r="I24" s="2">
        <v>275</v>
      </c>
      <c r="J24" s="2" t="s">
        <v>46</v>
      </c>
      <c r="K24" s="2" t="s">
        <v>135</v>
      </c>
      <c r="L24" s="2" t="s">
        <v>32</v>
      </c>
      <c r="M24" s="2" t="s">
        <v>143</v>
      </c>
      <c r="N24" s="2">
        <v>52</v>
      </c>
      <c r="O24" s="2" t="s">
        <v>253</v>
      </c>
      <c r="P24" s="2"/>
      <c r="Q24" s="2"/>
      <c r="R24" s="2" t="s">
        <v>42</v>
      </c>
      <c r="S24" s="2" t="s">
        <v>79</v>
      </c>
      <c r="T24" s="2" t="s">
        <v>80</v>
      </c>
      <c r="U24" s="2">
        <v>852673201</v>
      </c>
      <c r="V24" s="2" t="s">
        <v>217</v>
      </c>
      <c r="W24" s="3">
        <v>18080</v>
      </c>
      <c r="X24" s="4">
        <v>0</v>
      </c>
      <c r="Y24" s="4">
        <v>240</v>
      </c>
      <c r="Z24" s="2">
        <v>52</v>
      </c>
      <c r="AA24" s="3">
        <v>45175</v>
      </c>
      <c r="AB24" s="2"/>
      <c r="AC24" s="2"/>
      <c r="AD24" s="2" t="s">
        <v>254</v>
      </c>
      <c r="AE24" s="2"/>
      <c r="AF24" s="2"/>
      <c r="AG24" s="3">
        <v>45175</v>
      </c>
      <c r="AH24" s="2"/>
      <c r="AI24" s="2"/>
      <c r="AJ24" s="2" t="s">
        <v>255</v>
      </c>
      <c r="AK24" s="2" t="s">
        <v>180</v>
      </c>
      <c r="AL24" s="2" t="s">
        <v>72</v>
      </c>
      <c r="AM24" s="2"/>
      <c r="AN24" s="2" t="s">
        <v>256</v>
      </c>
      <c r="AO24" s="2" t="s">
        <v>73</v>
      </c>
      <c r="AP24" s="2" t="s">
        <v>74</v>
      </c>
      <c r="AQ24" s="2" t="s">
        <v>75</v>
      </c>
      <c r="AR24" s="2" t="s">
        <v>76</v>
      </c>
      <c r="AS24" s="8">
        <v>45260</v>
      </c>
      <c r="AT24" s="2"/>
      <c r="AU24" s="2"/>
      <c r="AV24" s="2"/>
      <c r="AW24" s="2"/>
      <c r="AX24" s="2"/>
      <c r="AY24" s="8"/>
      <c r="AZ24" s="2"/>
      <c r="BA24" s="2"/>
      <c r="BB24" s="2"/>
      <c r="BC24" s="2"/>
      <c r="BD24" s="15"/>
      <c r="BE24" s="2"/>
      <c r="BF24" s="15"/>
      <c r="BG24" s="14"/>
      <c r="BH24" s="16"/>
    </row>
    <row r="25" spans="1:60" s="17" customFormat="1" x14ac:dyDescent="0.2">
      <c r="A25" s="12" t="s">
        <v>48</v>
      </c>
      <c r="B25" s="2" t="s">
        <v>251</v>
      </c>
      <c r="C25" s="2">
        <v>0</v>
      </c>
      <c r="D25" s="2" t="s">
        <v>252</v>
      </c>
      <c r="E25" s="3">
        <v>45169</v>
      </c>
      <c r="F25" s="2">
        <v>11719</v>
      </c>
      <c r="G25" s="2" t="s">
        <v>257</v>
      </c>
      <c r="H25" s="2">
        <v>1</v>
      </c>
      <c r="I25" s="2">
        <v>40</v>
      </c>
      <c r="J25" s="2" t="s">
        <v>46</v>
      </c>
      <c r="K25" s="2" t="s">
        <v>135</v>
      </c>
      <c r="L25" s="2" t="s">
        <v>32</v>
      </c>
      <c r="M25" s="2" t="s">
        <v>143</v>
      </c>
      <c r="N25" s="2">
        <v>52</v>
      </c>
      <c r="O25" s="2" t="s">
        <v>253</v>
      </c>
      <c r="P25" s="2"/>
      <c r="Q25" s="2"/>
      <c r="R25" s="2" t="s">
        <v>42</v>
      </c>
      <c r="S25" s="2" t="s">
        <v>79</v>
      </c>
      <c r="T25" s="2" t="s">
        <v>80</v>
      </c>
      <c r="U25" s="2">
        <v>852673201</v>
      </c>
      <c r="V25" s="2" t="s">
        <v>217</v>
      </c>
      <c r="W25" s="3">
        <v>18080</v>
      </c>
      <c r="X25" s="4">
        <v>0</v>
      </c>
      <c r="Y25" s="4">
        <v>40</v>
      </c>
      <c r="Z25" s="2">
        <v>52</v>
      </c>
      <c r="AA25" s="3">
        <v>45175</v>
      </c>
      <c r="AB25" s="2"/>
      <c r="AC25" s="2"/>
      <c r="AD25" s="2" t="s">
        <v>254</v>
      </c>
      <c r="AE25" s="2"/>
      <c r="AF25" s="2"/>
      <c r="AG25" s="3">
        <v>45175</v>
      </c>
      <c r="AH25" s="2"/>
      <c r="AI25" s="2"/>
      <c r="AJ25" s="2" t="s">
        <v>258</v>
      </c>
      <c r="AK25" s="2" t="s">
        <v>180</v>
      </c>
      <c r="AL25" s="2" t="s">
        <v>72</v>
      </c>
      <c r="AM25" s="2"/>
      <c r="AN25" s="2" t="s">
        <v>256</v>
      </c>
      <c r="AO25" s="2" t="s">
        <v>73</v>
      </c>
      <c r="AP25" s="2" t="s">
        <v>74</v>
      </c>
      <c r="AQ25" s="2" t="s">
        <v>75</v>
      </c>
      <c r="AR25" s="2" t="s">
        <v>76</v>
      </c>
      <c r="AS25" s="8">
        <v>45260</v>
      </c>
      <c r="AT25" s="2"/>
      <c r="AU25" s="2"/>
      <c r="AV25" s="2"/>
      <c r="AW25" s="2"/>
      <c r="AX25" s="2"/>
      <c r="AY25" s="8"/>
      <c r="AZ25" s="2"/>
      <c r="BA25" s="2"/>
      <c r="BB25" s="2"/>
      <c r="BC25" s="2"/>
      <c r="BD25" s="15"/>
      <c r="BE25" s="2"/>
      <c r="BF25" s="15"/>
      <c r="BG25" s="14"/>
      <c r="BH25" s="16"/>
    </row>
    <row r="26" spans="1:60" s="17" customFormat="1" x14ac:dyDescent="0.2">
      <c r="A26" s="12" t="s">
        <v>48</v>
      </c>
      <c r="B26" s="2" t="s">
        <v>251</v>
      </c>
      <c r="C26" s="2">
        <v>1</v>
      </c>
      <c r="D26" s="2" t="s">
        <v>252</v>
      </c>
      <c r="E26" s="3">
        <v>45169</v>
      </c>
      <c r="F26" s="2">
        <v>11720</v>
      </c>
      <c r="G26" s="2" t="s">
        <v>259</v>
      </c>
      <c r="H26" s="2">
        <v>1</v>
      </c>
      <c r="I26" s="2">
        <v>85</v>
      </c>
      <c r="J26" s="2" t="s">
        <v>46</v>
      </c>
      <c r="K26" s="2" t="s">
        <v>135</v>
      </c>
      <c r="L26" s="2" t="s">
        <v>32</v>
      </c>
      <c r="M26" s="2" t="s">
        <v>143</v>
      </c>
      <c r="N26" s="2">
        <v>52</v>
      </c>
      <c r="O26" s="2" t="s">
        <v>253</v>
      </c>
      <c r="P26" s="2"/>
      <c r="Q26" s="2"/>
      <c r="R26" s="2" t="s">
        <v>42</v>
      </c>
      <c r="S26" s="2" t="s">
        <v>79</v>
      </c>
      <c r="T26" s="2" t="s">
        <v>80</v>
      </c>
      <c r="U26" s="2">
        <v>852673201</v>
      </c>
      <c r="V26" s="2" t="s">
        <v>217</v>
      </c>
      <c r="W26" s="3">
        <v>18080</v>
      </c>
      <c r="X26" s="4">
        <v>0</v>
      </c>
      <c r="Y26" s="4">
        <v>85</v>
      </c>
      <c r="Z26" s="2">
        <v>52</v>
      </c>
      <c r="AA26" s="3">
        <v>45175</v>
      </c>
      <c r="AB26" s="2"/>
      <c r="AC26" s="2"/>
      <c r="AD26" s="2" t="s">
        <v>254</v>
      </c>
      <c r="AE26" s="2"/>
      <c r="AF26" s="2"/>
      <c r="AG26" s="3">
        <v>45175</v>
      </c>
      <c r="AH26" s="2"/>
      <c r="AI26" s="2"/>
      <c r="AJ26" s="2" t="s">
        <v>260</v>
      </c>
      <c r="AK26" s="2" t="s">
        <v>180</v>
      </c>
      <c r="AL26" s="2" t="s">
        <v>72</v>
      </c>
      <c r="AM26" s="2"/>
      <c r="AN26" s="2" t="s">
        <v>256</v>
      </c>
      <c r="AO26" s="2" t="s">
        <v>73</v>
      </c>
      <c r="AP26" s="2" t="s">
        <v>74</v>
      </c>
      <c r="AQ26" s="2" t="s">
        <v>75</v>
      </c>
      <c r="AR26" s="2" t="s">
        <v>76</v>
      </c>
      <c r="AS26" s="8">
        <v>45260</v>
      </c>
      <c r="AT26" s="2"/>
      <c r="AU26" s="2"/>
      <c r="AV26" s="2"/>
      <c r="AW26" s="2"/>
      <c r="AX26" s="2"/>
      <c r="AY26" s="8"/>
      <c r="AZ26" s="2"/>
      <c r="BA26" s="2"/>
      <c r="BB26" s="2"/>
      <c r="BC26" s="2"/>
      <c r="BD26" s="15"/>
      <c r="BE26" s="2"/>
      <c r="BF26" s="15"/>
      <c r="BG26" s="14"/>
      <c r="BH26" s="16"/>
    </row>
  </sheetData>
  <sortState ref="A2:BH914">
    <sortCondition ref="AP2:AP914"/>
    <sortCondition ref="B2:B914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Nov'23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2023-09-01T10:25:05Z</dcterms:created>
  <dcterms:modified xsi:type="dcterms:W3CDTF">2023-11-30T11:41:47Z</dcterms:modified>
</cp:coreProperties>
</file>