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v\PRJ-24\AR\2024\AR_Misc\Feedback\Prj-24\8. Aug'24\08.05.2024\"/>
    </mc:Choice>
  </mc:AlternateContent>
  <bookViews>
    <workbookView xWindow="0" yWindow="0" windowWidth="20490" windowHeight="7905"/>
  </bookViews>
  <sheets>
    <sheet name="Rejections - Aug'24" sheetId="2" r:id="rId1"/>
  </sheets>
  <definedNames>
    <definedName name="_xlnm._FilterDatabase" localSheetId="0" hidden="1">'Rejections - Aug''24'!$A$1:$AK$9</definedName>
    <definedName name="Z_1907BE32_BD99_4BE1_9A6E_EE8207F6694D_.wvu.FilterData" localSheetId="0" hidden="1">'Rejections - Aug''24'!$A$1:$AK$9</definedName>
    <definedName name="Z_20BEAC8E_A82D_4B5A_974E_0CE95279C71E_.wvu.FilterData" localSheetId="0" hidden="1">'Rejections - Aug''24'!$A$1:$AK$9</definedName>
    <definedName name="Z_301FEA43_BD9A_4191_BF21_90E41463090A_.wvu.FilterData" localSheetId="0" hidden="1">'Rejections - Aug''24'!$A$1:$AK$9</definedName>
    <definedName name="Z_896AE8A3_B039_4C45_A7EA_9D4B632D2DAB_.wvu.Cols" localSheetId="0" hidden="1">'Rejections - Aug''24'!$G:$K,'Rejections - Aug''24'!$M:$S</definedName>
    <definedName name="Z_896AE8A3_B039_4C45_A7EA_9D4B632D2DAB_.wvu.FilterData" localSheetId="0" hidden="1">'Rejections - Aug''24'!$A$1:$AK$9</definedName>
    <definedName name="Z_93B4BB58_39FA_41A6_AC0B_6A92FF33B423_.wvu.FilterData" localSheetId="0" hidden="1">'Rejections - Aug''24'!$A$1:$AK$9</definedName>
    <definedName name="Z_A6F2A999_D784_4459_B9D1_4F05D5331E7B_.wvu.Cols" localSheetId="0" hidden="1">'Rejections - Aug''24'!$G:$K,'Rejections - Aug''24'!$M:$S</definedName>
    <definedName name="Z_A6F2A999_D784_4459_B9D1_4F05D5331E7B_.wvu.FilterData" localSheetId="0" hidden="1">'Rejections - Aug''24'!$A$1:$AK$9</definedName>
    <definedName name="Z_E37ADD22_55F5_4855_8294_648F145F64FA_.wvu.FilterData" localSheetId="0" hidden="1">'Rejections - Aug''24'!$A$1:$AK$9</definedName>
  </definedNames>
  <calcPr calcId="152511"/>
  <customWorkbookViews>
    <customWorkbookView name="Amsvl - 33 - Personal View" guid="{896AE8A3-B039-4C45-A7EA-9D4B632D2DAB}" mergeInterval="0" personalView="1" maximized="1" xWindow="1" yWindow="1" windowWidth="1362" windowHeight="548" activeSheetId="2"/>
    <customWorkbookView name="Amsvl - 32 - Personal View" guid="{A6F2A999-D784-4459-B9D1-4F05D5331E7B}" mergeInterval="0" personalView="1" maximized="1" xWindow="1" yWindow="1" windowWidth="1362" windowHeight="524" activeSheetId="2"/>
  </customWorkbookViews>
</workbook>
</file>

<file path=xl/calcChain.xml><?xml version="1.0" encoding="utf-8"?>
<calcChain xmlns="http://schemas.openxmlformats.org/spreadsheetml/2006/main">
  <c r="S2" i="2" l="1"/>
  <c r="S3" i="2"/>
  <c r="S4" i="2"/>
  <c r="S5" i="2"/>
  <c r="S6" i="2"/>
  <c r="S7" i="2"/>
  <c r="S8" i="2"/>
  <c r="S9" i="2"/>
</calcChain>
</file>

<file path=xl/sharedStrings.xml><?xml version="1.0" encoding="utf-8"?>
<sst xmlns="http://schemas.openxmlformats.org/spreadsheetml/2006/main" count="173" uniqueCount="87">
  <si>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</si>
  <si>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</si>
  <si>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</si>
  <si>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</si>
  <si>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</si>
  <si>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</si>
  <si>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</si>
  <si>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</si>
  <si>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</si>
  <si>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</si>
  <si>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</si>
  <si>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</si>
  <si>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</si>
  <si>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</si>
  <si>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</si>
  <si>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</si>
  <si>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</si>
  <si>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MEDICARE PART B</t>
  </si>
  <si>
    <t>REJECTED</t>
  </si>
  <si>
    <t>InstaMed</t>
  </si>
  <si>
    <t>HOWARD M MORNINGSTAR, MD</t>
  </si>
  <si>
    <t>21: Missing or invalid information. Note: At least one other status code is required to identify the missing or invalid information.</t>
  </si>
  <si>
    <t>DENNIS</t>
  </si>
  <si>
    <t>VA CHOICE TRIWEST VA CCN CLAIM</t>
  </si>
  <si>
    <t>TRIWEST HEALTHCARE ALLIANCE</t>
  </si>
  <si>
    <t>MICHAEL</t>
  </si>
  <si>
    <t>RFW.HF392532056</t>
  </si>
  <si>
    <t>GRAHAM</t>
  </si>
  <si>
    <t>RUSSELL</t>
  </si>
  <si>
    <t>5P42VQ6QG80</t>
  </si>
  <si>
    <t xml:space="preserve">HUMANA                             </t>
  </si>
  <si>
    <t>ROGUE FUNCTIONAL WELLNESS LLC</t>
  </si>
  <si>
    <t>R1310</t>
  </si>
  <si>
    <t>BARBARA STEWART ANP LLC</t>
  </si>
  <si>
    <t>Z0001</t>
  </si>
  <si>
    <t>ASHLAND GASTROENTEROLOGY, LLC</t>
  </si>
  <si>
    <t>MHA.4182</t>
  </si>
  <si>
    <t>Humana Claims Center</t>
  </si>
  <si>
    <t>MILLIKEN</t>
  </si>
  <si>
    <t>JULIA</t>
  </si>
  <si>
    <t>CHO.6443</t>
  </si>
  <si>
    <t>FIRST CHOICE HEALTH</t>
  </si>
  <si>
    <t>BEMIS</t>
  </si>
  <si>
    <t>LYNSTA</t>
  </si>
  <si>
    <t>K222</t>
  </si>
  <si>
    <t>NALC</t>
  </si>
  <si>
    <t>FIRST CHOICE HEALTH NETWORK</t>
  </si>
  <si>
    <t>6KA2VU0WT03</t>
  </si>
  <si>
    <t>L821</t>
  </si>
  <si>
    <t>RFW.HF62604135</t>
  </si>
  <si>
    <t>ROBERTS</t>
  </si>
  <si>
    <t>R7309</t>
  </si>
  <si>
    <t>BAS.13807</t>
  </si>
  <si>
    <t>BEDINGFIELD</t>
  </si>
  <si>
    <t>T8452XD</t>
  </si>
  <si>
    <t>DATASET</t>
  </si>
  <si>
    <t>MHA</t>
  </si>
  <si>
    <t>RFW</t>
  </si>
  <si>
    <t>BAS</t>
  </si>
  <si>
    <t>CHO</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</si>
  <si>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</si>
  <si>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</si>
  <si>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</si>
  <si>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</si>
  <si>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</si>
  <si>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</si>
  <si>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</si>
  <si>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</si>
  <si>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</si>
  <si>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</si>
  <si>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</si>
  <si>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</si>
  <si>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</si>
  <si>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</si>
  <si>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</si>
  <si>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</si>
  <si>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NEW</t>
  </si>
  <si>
    <t>OLD</t>
  </si>
  <si>
    <t>NOT REQUIRED</t>
  </si>
  <si>
    <t>TABASSUM M</t>
  </si>
  <si>
    <t>DOS 04/24/2024 &amp; 05/23/2024: Claim submitted to ins FIRST CHOICE HEALTH. Checked in instamed payer was rejected as "Missing or invalid information". So please call and get the detailed status.</t>
  </si>
  <si>
    <t>CALL</t>
  </si>
  <si>
    <t>DOS 04/02/2024 - 05/02/2024: Claim submitted to ins VA CHOICE TRIWEST VA CCN CLAIM. Checked in instamed payer was rejected as "REFERRAL NOT SUBMITTED IN CORRECT VA FORMAT". Checked in TRIWEST CHAT and SOFTWARE auth# was not found. So please call and get the auth# details.</t>
  </si>
  <si>
    <t>DOS 04/24/2024: Claim submitted to ins MEDICARE. Checked in instamed payer was rejected as "Conditional required data element missing". Checked in charge batch found same details. So please call and get the detailed status.</t>
  </si>
  <si>
    <t>DOS 06/11/2024: Claim submitted to ins FIRST CHOICE. Checked in instamed payer was rejected as 'Claim service dates do not fall within group effective dates". Checked in dmap web found patient not eligible for the dos. Also checked in medicare web with the help of ssn# found as "The beneficiary's SSN does not match the record on file". so please call and get the detailed status.</t>
  </si>
  <si>
    <t>DOS 05/23/2024: Claim submitted to ins MEDICARE PART B. checked in instamed payer was rejected as "Conditional required data element missing". So please call and get the detailed status.</t>
  </si>
  <si>
    <t>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</si>
</sst>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00B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164" fontId="18" fillId="34" borderId="10" xfId="0" applyNumberFormat="1" applyFont="1" applyFill="1" applyBorder="1" applyAlignment="1">
      <alignment horizontal="left" vertical="top"/>
    </xf>
    <xf numFmtId="0" fontId="19" fillId="35" borderId="10" xfId="0" applyFont="1" applyFill="1" applyBorder="1" applyAlignment="1">
      <alignment horizontal="left" vertical="top"/>
    </xf>
    <xf numFmtId="0" fontId="18" fillId="36" borderId="10" xfId="0" applyFont="1" applyFill="1" applyBorder="1" applyAlignment="1">
      <alignment horizontal="left" vertical="top" wrapText="1"/>
    </xf>
    <xf numFmtId="0" fontId="18" fillId="36" borderId="10" xfId="0" applyFont="1" applyFill="1" applyBorder="1" applyAlignment="1">
      <alignment horizontal="left" vertical="top"/>
    </xf>
    <xf numFmtId="0" fontId="18" fillId="37" borderId="10" xfId="0" applyFont="1" applyFill="1" applyBorder="1" applyAlignment="1">
      <alignment horizontal="left" vertical="top"/>
    </xf>
    <xf numFmtId="0" fontId="20" fillId="38" borderId="10" xfId="0" applyFont="1" applyFill="1" applyBorder="1" applyAlignment="1">
      <alignment horizontal="left" vertical="top"/>
    </xf>
    <xf numFmtId="0" fontId="20" fillId="0" borderId="0" xfId="0"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Alignment="1">
      <alignment vertical="top"/>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showGridLines="0" tabSelected="1" workbookViewId="0"/>
  </sheetViews>
  <sheetFormatPr defaultRowHeight="12.75" x14ac:dyDescent="0.2"/>
  <cols>
    <col min="1" max="5" width="9.140625" style="11"/>
    <col min="6" max="6" width="9.28515625" style="11" bestFit="1" customWidth="1"/>
    <col min="7" max="7" width="9.28515625" style="11" customWidth="1"/>
    <col min="8" max="8" width="9.140625" style="11" customWidth="1"/>
    <col min="9" max="9" width="11.7109375" style="11" customWidth="1"/>
    <col min="10" max="10" width="9.28515625" style="11" customWidth="1"/>
    <col min="11" max="11" width="11.7109375" style="11" customWidth="1"/>
    <col min="12" max="12" width="9.42578125" style="11" bestFit="1" customWidth="1"/>
    <col min="13" max="13" width="9.140625" style="11" customWidth="1"/>
    <col min="14" max="15" width="9.28515625" style="11" customWidth="1"/>
    <col min="16" max="18" width="9.140625" style="11" customWidth="1"/>
    <col min="19" max="19" width="23.7109375" style="11" customWidth="1"/>
    <col min="20" max="20" width="56.7109375" style="11" customWidth="1"/>
    <col min="21" max="21" width="23.42578125" style="11" customWidth="1"/>
    <col min="22" max="22" width="9" style="11" customWidth="1"/>
    <col min="23" max="23" width="12.5703125" style="11" bestFit="1" customWidth="1"/>
    <col min="24" max="24" width="12.7109375" style="11" bestFit="1" customWidth="1"/>
    <col min="25" max="25" width="13.28515625" style="11" bestFit="1" customWidth="1"/>
    <col min="26" max="26" width="21.7109375" style="11" customWidth="1"/>
    <col min="27" max="27" width="18" style="11" customWidth="1"/>
    <col min="28" max="28" width="10.140625" style="11" customWidth="1"/>
    <col min="29" max="29" width="8.42578125" style="11" customWidth="1"/>
    <col min="30" max="30" width="11.5703125" style="11" bestFit="1" customWidth="1"/>
    <col min="31" max="31" width="12.140625" style="11" bestFit="1" customWidth="1"/>
    <col min="32" max="32" width="9.28515625" style="11" bestFit="1" customWidth="1"/>
    <col min="33" max="33" width="10.85546875" style="11" bestFit="1" customWidth="1"/>
    <col min="34" max="34" width="12" style="11" bestFit="1" customWidth="1"/>
    <col min="35" max="35" width="17.42578125" style="11" bestFit="1" customWidth="1"/>
    <col min="36" max="36" width="8" style="11" customWidth="1"/>
    <col min="37" max="37" width="8.85546875" style="11" customWidth="1"/>
    <col min="38" max="16384" width="9.140625" style="11"/>
  </cols>
  <sheetData>
    <row r="1" spans="1:38" x14ac:dyDescent="0.2">
      <c r="A1" s="1" t="s">
        <v>55</v>
      </c>
      <c r="B1" s="1" t="s">
        <v>0</v>
      </c>
      <c r="C1" s="1" t="s">
        <v>1</v>
      </c>
      <c r="D1" s="1" t="s">
        <v>2</v>
      </c>
      <c r="E1" s="1" t="s">
        <v>3</v>
      </c>
      <c r="F1" s="2" t="s">
        <v>4</v>
      </c>
      <c r="G1" s="2" t="s">
        <v>5</v>
      </c>
      <c r="H1" s="1" t="s">
        <v>6</v>
      </c>
      <c r="I1" s="1" t="s">
        <v>7</v>
      </c>
      <c r="J1" s="2" t="s">
        <v>8</v>
      </c>
      <c r="K1" s="1" t="s">
        <v>9</v>
      </c>
      <c r="L1" s="3" t="s">
        <v>10</v>
      </c>
      <c r="M1" s="4" t="s">
        <v>11</v>
      </c>
      <c r="N1" s="4" t="s">
        <v>12</v>
      </c>
      <c r="O1" s="5" t="s">
        <v>13</v>
      </c>
      <c r="P1" s="4" t="s">
        <v>14</v>
      </c>
      <c r="Q1" s="4" t="s">
        <v>15</v>
      </c>
      <c r="R1" s="4" t="s">
        <v>16</v>
      </c>
      <c r="S1" s="6" t="s">
        <v>60</v>
      </c>
      <c r="T1" s="7" t="s">
        <v>61</v>
      </c>
      <c r="U1" s="7" t="s">
        <v>62</v>
      </c>
      <c r="V1" s="8" t="s">
        <v>63</v>
      </c>
      <c r="W1" s="8" t="s">
        <v>64</v>
      </c>
      <c r="X1" s="8" t="s">
        <v>65</v>
      </c>
      <c r="Y1" s="8" t="s">
        <v>66</v>
      </c>
      <c r="Z1" s="8" t="s">
        <v>67</v>
      </c>
      <c r="AA1" s="9" t="s">
        <v>68</v>
      </c>
      <c r="AB1" s="9" t="s">
        <v>62</v>
      </c>
      <c r="AC1" s="9" t="s">
        <v>64</v>
      </c>
      <c r="AD1" s="9" t="s">
        <v>69</v>
      </c>
      <c r="AE1" s="9" t="s">
        <v>70</v>
      </c>
      <c r="AF1" s="9" t="s">
        <v>71</v>
      </c>
      <c r="AG1" s="9" t="s">
        <v>72</v>
      </c>
      <c r="AH1" s="9" t="s">
        <v>73</v>
      </c>
      <c r="AI1" s="9" t="s">
        <v>74</v>
      </c>
      <c r="AJ1" s="9" t="s">
        <v>75</v>
      </c>
      <c r="AK1" s="10" t="s">
        <v>63</v>
      </c>
    </row>
    <row r="2" spans="1:38" s="18" customFormat="1" ht="63.75" x14ac:dyDescent="0.2">
      <c r="A2" s="12" t="s">
        <v>58</v>
      </c>
      <c r="B2" s="12" t="s">
        <v>52</v>
      </c>
      <c r="C2" s="12" t="s">
        <v>23</v>
      </c>
      <c r="D2" s="12" t="s">
        <v>53</v>
      </c>
      <c r="E2" s="12" t="s">
        <v>25</v>
      </c>
      <c r="F2" s="13">
        <v>45384</v>
      </c>
      <c r="G2" s="13">
        <v>45384</v>
      </c>
      <c r="H2" s="12" t="s">
        <v>18</v>
      </c>
      <c r="I2" s="12">
        <v>543609588</v>
      </c>
      <c r="J2" s="13">
        <v>45489.42291666667</v>
      </c>
      <c r="K2" s="12">
        <v>543609588</v>
      </c>
      <c r="L2" s="14">
        <v>330</v>
      </c>
      <c r="M2" s="12" t="s">
        <v>54</v>
      </c>
      <c r="N2" s="12" t="s">
        <v>21</v>
      </c>
      <c r="O2" s="13">
        <v>45490</v>
      </c>
      <c r="P2" s="12"/>
      <c r="Q2" s="12" t="s">
        <v>24</v>
      </c>
      <c r="R2" s="12" t="s">
        <v>33</v>
      </c>
      <c r="S2" s="12" t="str">
        <f t="shared" ref="S2:S6" si="0">B2&amp;F2&amp;L2</f>
        <v>BAS.1380745384330</v>
      </c>
      <c r="T2" s="15" t="s">
        <v>82</v>
      </c>
      <c r="U2" s="12" t="s">
        <v>81</v>
      </c>
      <c r="V2" s="12" t="s">
        <v>76</v>
      </c>
      <c r="W2" s="12" t="s">
        <v>78</v>
      </c>
      <c r="X2" s="12" t="s">
        <v>79</v>
      </c>
      <c r="Y2" s="16">
        <v>45507</v>
      </c>
      <c r="Z2" s="12" t="s">
        <v>86</v>
      </c>
      <c r="AA2" s="12"/>
      <c r="AB2" s="12"/>
      <c r="AC2" s="12"/>
      <c r="AD2" s="12"/>
      <c r="AE2" s="12"/>
      <c r="AF2" s="12"/>
      <c r="AG2" s="12"/>
      <c r="AH2" s="12"/>
      <c r="AI2" s="12"/>
      <c r="AJ2" s="12"/>
      <c r="AK2" s="12"/>
      <c r="AL2" s="17"/>
    </row>
    <row r="3" spans="1:38" s="18" customFormat="1" ht="63.75" x14ac:dyDescent="0.2">
      <c r="A3" s="12" t="s">
        <v>58</v>
      </c>
      <c r="B3" s="12" t="s">
        <v>52</v>
      </c>
      <c r="C3" s="12" t="s">
        <v>23</v>
      </c>
      <c r="D3" s="12" t="s">
        <v>53</v>
      </c>
      <c r="E3" s="12" t="s">
        <v>25</v>
      </c>
      <c r="F3" s="13">
        <v>45404</v>
      </c>
      <c r="G3" s="13">
        <v>45404</v>
      </c>
      <c r="H3" s="12" t="s">
        <v>18</v>
      </c>
      <c r="I3" s="12">
        <v>543609588</v>
      </c>
      <c r="J3" s="13">
        <v>45489.42291666667</v>
      </c>
      <c r="K3" s="12">
        <v>543609588</v>
      </c>
      <c r="L3" s="14">
        <v>225</v>
      </c>
      <c r="M3" s="12" t="s">
        <v>54</v>
      </c>
      <c r="N3" s="12" t="s">
        <v>21</v>
      </c>
      <c r="O3" s="13">
        <v>45490</v>
      </c>
      <c r="P3" s="12"/>
      <c r="Q3" s="12" t="s">
        <v>24</v>
      </c>
      <c r="R3" s="12" t="s">
        <v>33</v>
      </c>
      <c r="S3" s="12" t="str">
        <f t="shared" si="0"/>
        <v>BAS.1380745404225</v>
      </c>
      <c r="T3" s="15" t="s">
        <v>82</v>
      </c>
      <c r="U3" s="12" t="s">
        <v>81</v>
      </c>
      <c r="V3" s="12" t="s">
        <v>76</v>
      </c>
      <c r="W3" s="12" t="s">
        <v>78</v>
      </c>
      <c r="X3" s="12" t="s">
        <v>79</v>
      </c>
      <c r="Y3" s="16">
        <v>45507</v>
      </c>
      <c r="Z3" s="12" t="s">
        <v>86</v>
      </c>
      <c r="AA3" s="12"/>
      <c r="AB3" s="12"/>
      <c r="AC3" s="12"/>
      <c r="AD3" s="12"/>
      <c r="AE3" s="12"/>
      <c r="AF3" s="12"/>
      <c r="AG3" s="12"/>
      <c r="AH3" s="12"/>
      <c r="AI3" s="12"/>
      <c r="AJ3" s="12"/>
      <c r="AK3" s="12"/>
      <c r="AL3" s="17"/>
    </row>
    <row r="4" spans="1:38" s="18" customFormat="1" ht="63.75" x14ac:dyDescent="0.2">
      <c r="A4" s="12" t="s">
        <v>58</v>
      </c>
      <c r="B4" s="12" t="s">
        <v>52</v>
      </c>
      <c r="C4" s="12" t="s">
        <v>23</v>
      </c>
      <c r="D4" s="12" t="s">
        <v>53</v>
      </c>
      <c r="E4" s="12" t="s">
        <v>25</v>
      </c>
      <c r="F4" s="13">
        <v>45414</v>
      </c>
      <c r="G4" s="13">
        <v>45414</v>
      </c>
      <c r="H4" s="12" t="s">
        <v>18</v>
      </c>
      <c r="I4" s="12">
        <v>543609588</v>
      </c>
      <c r="J4" s="13">
        <v>45489.42291666667</v>
      </c>
      <c r="K4" s="12">
        <v>543609588</v>
      </c>
      <c r="L4" s="14">
        <v>225</v>
      </c>
      <c r="M4" s="12" t="s">
        <v>54</v>
      </c>
      <c r="N4" s="12" t="s">
        <v>21</v>
      </c>
      <c r="O4" s="13">
        <v>45490</v>
      </c>
      <c r="P4" s="12"/>
      <c r="Q4" s="12" t="s">
        <v>24</v>
      </c>
      <c r="R4" s="12" t="s">
        <v>33</v>
      </c>
      <c r="S4" s="12" t="str">
        <f t="shared" si="0"/>
        <v>BAS.1380745414225</v>
      </c>
      <c r="T4" s="15" t="s">
        <v>82</v>
      </c>
      <c r="U4" s="12" t="s">
        <v>81</v>
      </c>
      <c r="V4" s="12" t="s">
        <v>76</v>
      </c>
      <c r="W4" s="12" t="s">
        <v>78</v>
      </c>
      <c r="X4" s="12" t="s">
        <v>79</v>
      </c>
      <c r="Y4" s="16">
        <v>45507</v>
      </c>
      <c r="Z4" s="12" t="s">
        <v>86</v>
      </c>
      <c r="AA4" s="12"/>
      <c r="AB4" s="12"/>
      <c r="AC4" s="12"/>
      <c r="AD4" s="12"/>
      <c r="AE4" s="12"/>
      <c r="AF4" s="12"/>
      <c r="AG4" s="12"/>
      <c r="AH4" s="12"/>
      <c r="AI4" s="12"/>
      <c r="AJ4" s="12"/>
      <c r="AK4" s="12"/>
      <c r="AL4" s="17"/>
    </row>
    <row r="5" spans="1:38" s="18" customFormat="1" ht="38.25" x14ac:dyDescent="0.2">
      <c r="A5" s="12" t="s">
        <v>59</v>
      </c>
      <c r="B5" s="12" t="s">
        <v>40</v>
      </c>
      <c r="C5" s="12" t="s">
        <v>41</v>
      </c>
      <c r="D5" s="12" t="s">
        <v>42</v>
      </c>
      <c r="E5" s="12" t="s">
        <v>43</v>
      </c>
      <c r="F5" s="13">
        <v>45435</v>
      </c>
      <c r="G5" s="13">
        <v>45435</v>
      </c>
      <c r="H5" s="12" t="s">
        <v>18</v>
      </c>
      <c r="I5" s="12">
        <v>34264379</v>
      </c>
      <c r="J5" s="13">
        <v>45442.615972222222</v>
      </c>
      <c r="K5" s="12">
        <v>34264379</v>
      </c>
      <c r="L5" s="14">
        <v>526</v>
      </c>
      <c r="M5" s="12" t="s">
        <v>44</v>
      </c>
      <c r="N5" s="12" t="s">
        <v>21</v>
      </c>
      <c r="O5" s="13">
        <v>45447</v>
      </c>
      <c r="P5" s="12" t="s">
        <v>45</v>
      </c>
      <c r="Q5" s="12" t="s">
        <v>46</v>
      </c>
      <c r="R5" s="12" t="s">
        <v>35</v>
      </c>
      <c r="S5" s="12" t="str">
        <f t="shared" si="0"/>
        <v>CHO.644345435526</v>
      </c>
      <c r="T5" s="15" t="s">
        <v>80</v>
      </c>
      <c r="U5" s="12" t="s">
        <v>81</v>
      </c>
      <c r="V5" s="12" t="s">
        <v>77</v>
      </c>
      <c r="W5" s="12" t="s">
        <v>78</v>
      </c>
      <c r="X5" s="12" t="s">
        <v>79</v>
      </c>
      <c r="Y5" s="16">
        <v>45507</v>
      </c>
      <c r="Z5" s="12" t="s">
        <v>86</v>
      </c>
      <c r="AA5" s="12"/>
      <c r="AB5" s="12"/>
      <c r="AC5" s="12"/>
      <c r="AD5" s="12"/>
      <c r="AE5" s="12"/>
      <c r="AF5" s="12"/>
      <c r="AG5" s="12"/>
      <c r="AH5" s="12"/>
      <c r="AI5" s="12"/>
      <c r="AJ5" s="12"/>
      <c r="AK5" s="12"/>
      <c r="AL5" s="17"/>
    </row>
    <row r="6" spans="1:38" s="18" customFormat="1" ht="38.25" x14ac:dyDescent="0.2">
      <c r="A6" s="12" t="s">
        <v>59</v>
      </c>
      <c r="B6" s="12" t="s">
        <v>40</v>
      </c>
      <c r="C6" s="12" t="s">
        <v>41</v>
      </c>
      <c r="D6" s="12" t="s">
        <v>42</v>
      </c>
      <c r="E6" s="12" t="s">
        <v>43</v>
      </c>
      <c r="F6" s="13">
        <v>45406</v>
      </c>
      <c r="G6" s="13">
        <v>45406</v>
      </c>
      <c r="H6" s="12" t="s">
        <v>18</v>
      </c>
      <c r="I6" s="12">
        <v>34264379</v>
      </c>
      <c r="J6" s="13">
        <v>45442.615972222222</v>
      </c>
      <c r="K6" s="12">
        <v>34264379</v>
      </c>
      <c r="L6" s="14">
        <v>455</v>
      </c>
      <c r="M6" s="12" t="s">
        <v>32</v>
      </c>
      <c r="N6" s="12" t="s">
        <v>21</v>
      </c>
      <c r="O6" s="13">
        <v>45447</v>
      </c>
      <c r="P6" s="12" t="s">
        <v>45</v>
      </c>
      <c r="Q6" s="12" t="s">
        <v>46</v>
      </c>
      <c r="R6" s="12" t="s">
        <v>35</v>
      </c>
      <c r="S6" s="12" t="str">
        <f t="shared" si="0"/>
        <v>CHO.644345406455</v>
      </c>
      <c r="T6" s="15" t="s">
        <v>80</v>
      </c>
      <c r="U6" s="12" t="s">
        <v>81</v>
      </c>
      <c r="V6" s="12" t="s">
        <v>77</v>
      </c>
      <c r="W6" s="12" t="s">
        <v>78</v>
      </c>
      <c r="X6" s="12" t="s">
        <v>79</v>
      </c>
      <c r="Y6" s="16">
        <v>45507</v>
      </c>
      <c r="Z6" s="12" t="s">
        <v>86</v>
      </c>
      <c r="AA6" s="12"/>
      <c r="AB6" s="12"/>
      <c r="AC6" s="12"/>
      <c r="AD6" s="12"/>
      <c r="AE6" s="12"/>
      <c r="AF6" s="12"/>
      <c r="AG6" s="12"/>
      <c r="AH6" s="12"/>
      <c r="AI6" s="12"/>
      <c r="AJ6" s="12"/>
      <c r="AK6" s="12"/>
      <c r="AL6" s="17"/>
    </row>
    <row r="7" spans="1:38" s="18" customFormat="1" ht="38.25" x14ac:dyDescent="0.2">
      <c r="A7" s="12" t="s">
        <v>56</v>
      </c>
      <c r="B7" s="12" t="s">
        <v>36</v>
      </c>
      <c r="C7" s="12" t="s">
        <v>17</v>
      </c>
      <c r="D7" s="12" t="s">
        <v>38</v>
      </c>
      <c r="E7" s="12" t="s">
        <v>39</v>
      </c>
      <c r="F7" s="13">
        <v>45435</v>
      </c>
      <c r="G7" s="13">
        <v>45435</v>
      </c>
      <c r="H7" s="12" t="s">
        <v>18</v>
      </c>
      <c r="I7" s="12" t="s">
        <v>47</v>
      </c>
      <c r="J7" s="13">
        <v>45446.490972222222</v>
      </c>
      <c r="K7" s="12" t="s">
        <v>47</v>
      </c>
      <c r="L7" s="14">
        <v>650.75</v>
      </c>
      <c r="M7" s="12" t="s">
        <v>48</v>
      </c>
      <c r="N7" s="12" t="s">
        <v>21</v>
      </c>
      <c r="O7" s="13">
        <v>45446.491666666669</v>
      </c>
      <c r="P7" s="12" t="s">
        <v>37</v>
      </c>
      <c r="Q7" s="12" t="s">
        <v>19</v>
      </c>
      <c r="R7" s="12" t="s">
        <v>20</v>
      </c>
      <c r="S7" s="12" t="str">
        <f t="shared" ref="S7" si="1">B7&amp;F7&amp;L7</f>
        <v>MHA.418245435650.75</v>
      </c>
      <c r="T7" s="15" t="s">
        <v>85</v>
      </c>
      <c r="U7" s="12" t="s">
        <v>81</v>
      </c>
      <c r="V7" s="12" t="s">
        <v>76</v>
      </c>
      <c r="W7" s="12" t="s">
        <v>78</v>
      </c>
      <c r="X7" s="12" t="s">
        <v>79</v>
      </c>
      <c r="Y7" s="16">
        <v>45509</v>
      </c>
      <c r="Z7" s="12" t="s">
        <v>86</v>
      </c>
      <c r="AA7" s="12"/>
      <c r="AB7" s="12"/>
      <c r="AC7" s="12"/>
      <c r="AD7" s="12"/>
      <c r="AE7" s="12"/>
      <c r="AF7" s="12"/>
      <c r="AG7" s="12"/>
      <c r="AH7" s="12"/>
      <c r="AI7" s="12"/>
      <c r="AJ7" s="12"/>
      <c r="AK7" s="12"/>
      <c r="AL7" s="17"/>
    </row>
    <row r="8" spans="1:38" s="18" customFormat="1" ht="51" x14ac:dyDescent="0.2">
      <c r="A8" s="12" t="s">
        <v>57</v>
      </c>
      <c r="B8" s="12" t="s">
        <v>26</v>
      </c>
      <c r="C8" s="12" t="s">
        <v>17</v>
      </c>
      <c r="D8" s="12" t="s">
        <v>27</v>
      </c>
      <c r="E8" s="12" t="s">
        <v>28</v>
      </c>
      <c r="F8" s="13">
        <v>45406</v>
      </c>
      <c r="G8" s="13">
        <v>45406</v>
      </c>
      <c r="H8" s="12" t="s">
        <v>18</v>
      </c>
      <c r="I8" s="12" t="s">
        <v>29</v>
      </c>
      <c r="J8" s="13">
        <v>45469.417361111111</v>
      </c>
      <c r="K8" s="12" t="s">
        <v>29</v>
      </c>
      <c r="L8" s="14">
        <v>835</v>
      </c>
      <c r="M8" s="12" t="s">
        <v>51</v>
      </c>
      <c r="N8" s="12" t="s">
        <v>21</v>
      </c>
      <c r="O8" s="13">
        <v>45469.417361111111</v>
      </c>
      <c r="P8" s="12" t="s">
        <v>30</v>
      </c>
      <c r="Q8" s="12" t="s">
        <v>19</v>
      </c>
      <c r="R8" s="12" t="s">
        <v>31</v>
      </c>
      <c r="S8" s="12" t="str">
        <f t="shared" ref="S8" si="2">B8&amp;F8&amp;L8</f>
        <v>RFW.HF39253205645406835</v>
      </c>
      <c r="T8" s="15" t="s">
        <v>83</v>
      </c>
      <c r="U8" s="12" t="s">
        <v>81</v>
      </c>
      <c r="V8" s="12" t="s">
        <v>77</v>
      </c>
      <c r="W8" s="12" t="s">
        <v>78</v>
      </c>
      <c r="X8" s="12" t="s">
        <v>79</v>
      </c>
      <c r="Y8" s="16">
        <v>45509</v>
      </c>
      <c r="Z8" s="12" t="s">
        <v>86</v>
      </c>
      <c r="AA8" s="12"/>
      <c r="AB8" s="12"/>
      <c r="AC8" s="12"/>
      <c r="AD8" s="12"/>
      <c r="AE8" s="12"/>
      <c r="AF8" s="12"/>
      <c r="AG8" s="12"/>
      <c r="AH8" s="12"/>
      <c r="AI8" s="12"/>
      <c r="AJ8" s="12"/>
      <c r="AK8" s="12"/>
      <c r="AL8" s="17"/>
    </row>
    <row r="9" spans="1:38" s="18" customFormat="1" ht="76.5" x14ac:dyDescent="0.2">
      <c r="A9" s="12" t="s">
        <v>57</v>
      </c>
      <c r="B9" s="12" t="s">
        <v>49</v>
      </c>
      <c r="C9" s="12" t="s">
        <v>46</v>
      </c>
      <c r="D9" s="12" t="s">
        <v>50</v>
      </c>
      <c r="E9" s="12" t="s">
        <v>22</v>
      </c>
      <c r="F9" s="13">
        <v>45454</v>
      </c>
      <c r="G9" s="13">
        <v>45454</v>
      </c>
      <c r="H9" s="12" t="s">
        <v>18</v>
      </c>
      <c r="I9" s="12">
        <v>800001316</v>
      </c>
      <c r="J9" s="13">
        <v>45457.447916666664</v>
      </c>
      <c r="K9" s="12">
        <v>800001316</v>
      </c>
      <c r="L9" s="14">
        <v>575</v>
      </c>
      <c r="M9" s="12" t="s">
        <v>34</v>
      </c>
      <c r="N9" s="12" t="s">
        <v>21</v>
      </c>
      <c r="O9" s="13">
        <v>45462</v>
      </c>
      <c r="P9" s="12"/>
      <c r="Q9" s="12" t="s">
        <v>46</v>
      </c>
      <c r="R9" s="12" t="s">
        <v>31</v>
      </c>
      <c r="S9" s="12" t="str">
        <f t="shared" ref="S9" si="3">B9&amp;F9&amp;L9</f>
        <v>RFW.HF6260413545454575</v>
      </c>
      <c r="T9" s="15" t="s">
        <v>84</v>
      </c>
      <c r="U9" s="12" t="s">
        <v>81</v>
      </c>
      <c r="V9" s="12" t="s">
        <v>77</v>
      </c>
      <c r="W9" s="12" t="s">
        <v>78</v>
      </c>
      <c r="X9" s="12" t="s">
        <v>79</v>
      </c>
      <c r="Y9" s="16">
        <v>45509</v>
      </c>
      <c r="Z9" s="12" t="s">
        <v>86</v>
      </c>
      <c r="AA9" s="12"/>
      <c r="AB9" s="12"/>
      <c r="AC9" s="12"/>
      <c r="AD9" s="12"/>
      <c r="AE9" s="12"/>
      <c r="AF9" s="12"/>
      <c r="AG9" s="12"/>
      <c r="AH9" s="12"/>
      <c r="AI9" s="12"/>
      <c r="AJ9" s="12"/>
      <c r="AK9" s="12"/>
      <c r="AL9" s="17"/>
    </row>
  </sheetData>
  <autoFilter ref="A1:AK9"/>
  <sortState ref="A2:R452">
    <sortCondition ref="A2:A452"/>
    <sortCondition ref="B2:B452"/>
  </sortState>
  <customSheetViews>
    <customSheetView guid="{896AE8A3-B039-4C45-A7EA-9D4B632D2DAB}" showGridLines="0" filter="1" showAutoFilter="1" hiddenColumns="1">
      <selection activeCell="B122" sqref="B122"/>
      <pageMargins left="0.7" right="0.7" top="0.75" bottom="0.75" header="0.3" footer="0.3"/>
      <pageSetup paperSize="10" orientation="landscape" horizontalDpi="300" verticalDpi="300" r:id="rId1"/>
      <autoFilter ref="A1:AK322">
        <filterColumn colId="0">
          <filters>
            <filter val="MHA"/>
          </filters>
        </filterColumn>
        <filterColumn colId="1">
          <filters>
            <filter val="MHA.2888"/>
          </filters>
        </filterColumn>
        <filterColumn colId="25">
          <filters blank="1"/>
        </filterColumn>
      </autoFilter>
    </customSheetView>
    <customSheetView guid="{A6F2A999-D784-4459-B9D1-4F05D5331E7B}" showGridLines="0" filter="1" showAutoFilter="1" hiddenColumns="1">
      <selection activeCell="W326" sqref="W326"/>
      <pageMargins left="0.7" right="0.7" top="0.75" bottom="0.75" header="0.3" footer="0.3"/>
      <pageSetup paperSize="10" orientation="landscape" horizontalDpi="300" verticalDpi="300" r:id="rId2"/>
      <autoFilter ref="A1:AK322">
        <filterColumn colId="0">
          <filters>
            <filter val="NPD"/>
          </filters>
        </filterColumn>
        <filterColumn colId="1">
          <filters>
            <filter val="NPD.Z200178453"/>
          </filters>
        </filterColumn>
      </autoFilter>
    </customSheetView>
  </customSheetViews>
  <pageMargins left="0.7" right="0.7" top="0.75" bottom="0.75" header="0.3" footer="0.3"/>
  <pageSetup paperSize="10" orientation="landscape"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 - Aug'24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2024-08-03T06:41:46Z</dcterms:created>
  <dcterms:modified xsi:type="dcterms:W3CDTF">2024-08-05T11:05:39Z</dcterms:modified>
</cp:coreProperties>
</file>