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sv\PRJ-24\AR\2024\AR_Misc\Feedback\Prj-24\8. Aug'24\08.12.2024\"/>
    </mc:Choice>
  </mc:AlternateContent>
  <bookViews>
    <workbookView xWindow="0" yWindow="0" windowWidth="20490" windowHeight="7905"/>
  </bookViews>
  <sheets>
    <sheet name="Rejections - Aug'24" sheetId="2" r:id="rId1"/>
  </sheets>
  <definedNames>
    <definedName name="_xlnm._FilterDatabase" localSheetId="0" hidden="1">'Rejections - Aug''24'!$A$1:$AK$14</definedName>
    <definedName name="Z_1907BE32_BD99_4BE1_9A6E_EE8207F6694D_.wvu.FilterData" localSheetId="0" hidden="1">'Rejections - Aug''24'!$A$1:$AK$14</definedName>
    <definedName name="Z_20BEAC8E_A82D_4B5A_974E_0CE95279C71E_.wvu.FilterData" localSheetId="0" hidden="1">'Rejections - Aug''24'!$A$1:$AK$14</definedName>
    <definedName name="Z_301FEA43_BD9A_4191_BF21_90E41463090A_.wvu.FilterData" localSheetId="0" hidden="1">'Rejections - Aug''24'!$A$1:$AK$14</definedName>
    <definedName name="Z_896AE8A3_B039_4C45_A7EA_9D4B632D2DAB_.wvu.Cols" localSheetId="0" hidden="1">'Rejections - Aug''24'!$G:$K,'Rejections - Aug''24'!$M:$S</definedName>
    <definedName name="Z_896AE8A3_B039_4C45_A7EA_9D4B632D2DAB_.wvu.FilterData" localSheetId="0" hidden="1">'Rejections - Aug''24'!$A$1:$AK$14</definedName>
    <definedName name="Z_93B4BB58_39FA_41A6_AC0B_6A92FF33B423_.wvu.FilterData" localSheetId="0" hidden="1">'Rejections - Aug''24'!$A$1:$AK$14</definedName>
    <definedName name="Z_A6F2A999_D784_4459_B9D1_4F05D5331E7B_.wvu.Cols" localSheetId="0" hidden="1">'Rejections - Aug''24'!$G:$K,'Rejections - Aug''24'!$M:$S</definedName>
    <definedName name="Z_A6F2A999_D784_4459_B9D1_4F05D5331E7B_.wvu.FilterData" localSheetId="0" hidden="1">'Rejections - Aug''24'!$A$1:$AK$14</definedName>
    <definedName name="Z_E37ADD22_55F5_4855_8294_648F145F64FA_.wvu.FilterData" localSheetId="0" hidden="1">'Rejections - Aug''24'!$A$1:$AK$14</definedName>
  </definedNames>
  <calcPr calcId="152511"/>
  <customWorkbookViews>
    <customWorkbookView name="Amsvl - 33 - Personal View" guid="{896AE8A3-B039-4C45-A7EA-9D4B632D2DAB}" mergeInterval="0" personalView="1" maximized="1" xWindow="1" yWindow="1" windowWidth="1362" windowHeight="548" activeSheetId="2"/>
    <customWorkbookView name="Amsvl - 32 - Personal View" guid="{A6F2A999-D784-4459-B9D1-4F05D5331E7B}" mergeInterval="0" personalView="1" maximized="1" xWindow="1" yWindow="1" windowWidth="1362" windowHeight="524" activeSheetId="2"/>
  </customWorkbookViews>
</workbook>
</file>

<file path=xl/calcChain.xml><?xml version="1.0" encoding="utf-8"?>
<calcChain xmlns="http://schemas.openxmlformats.org/spreadsheetml/2006/main">
  <c r="S2" i="2" l="1"/>
  <c r="S3" i="2"/>
  <c r="S4" i="2"/>
  <c r="S5" i="2"/>
  <c r="S6" i="2"/>
  <c r="S7" i="2"/>
  <c r="S8" i="2"/>
  <c r="S9" i="2"/>
  <c r="S10" i="2"/>
  <c r="S11" i="2"/>
  <c r="S12" i="2"/>
  <c r="S13" i="2"/>
  <c r="S14" i="2"/>
</calcChain>
</file>

<file path=xl/sharedStrings.xml><?xml version="1.0" encoding="utf-8"?>
<sst xmlns="http://schemas.openxmlformats.org/spreadsheetml/2006/main" count="271" uniqueCount="123">
  <si>
    <t>Patient Account#</t>
  </si>
  <si>
    <t>Payer Name</t>
  </si>
  <si>
    <t>Patient Last</t>
  </si>
  <si>
    <t>Patient First</t>
  </si>
  <si>
    <t>Service DateStart</t>
  </si>
  <si>
    <t>Service DateEnd</t>
  </si>
  <si>
    <t>Workflow Status</t>
  </si>
  <si>
    <t>Patient ID</t>
  </si>
  <si>
    <t>Submit Date</t>
  </si>
  <si>
    <t>Subscriber ID</t>
  </si>
  <si>
    <t>Total Charges</t>
  </si>
  <si>
    <t>Diagnosis 1</t>
  </si>
  <si>
    <t>Status</t>
  </si>
  <si>
    <t>Status Date</t>
  </si>
  <si>
    <t>Other Payer</t>
  </si>
  <si>
    <t>InformationSource</t>
  </si>
  <si>
    <t>Billing Provider Name</t>
  </si>
  <si>
    <t>MEDICARE PART B</t>
  </si>
  <si>
    <t>REJECTED</t>
  </si>
  <si>
    <t>21: Missing or invalid information.</t>
  </si>
  <si>
    <t>21: Missing or invalid information. Note: At least one other status code is required to identify the missing or invalid information.</t>
  </si>
  <si>
    <t xml:space="preserve">MEDICARE PART B                                             </t>
  </si>
  <si>
    <t>ALLCARE CCO</t>
  </si>
  <si>
    <t>480: Other Carrier Claim filing indicator is missing or invalid. This change effective 1/1/2011: Entity's claim filing indicator. Note: This code requires use of an Entity Code.</t>
  </si>
  <si>
    <t>NORIDIAN NORTHWEST</t>
  </si>
  <si>
    <t>I10</t>
  </si>
  <si>
    <t>23: Returned to Entity. This change effective 11/1/2010: Returned to Entity. Note: This code requires use of an Entity Code.</t>
  </si>
  <si>
    <t>NORTHERN PACIFIC DIAGNOSTICS</t>
  </si>
  <si>
    <t>VA CHOICE TRIWEST VA CCN CLAIM</t>
  </si>
  <si>
    <t>TRIWEST HEALTHCARE ALLIANCE</t>
  </si>
  <si>
    <t>TRICARE WEST REGION</t>
  </si>
  <si>
    <t>WELL SPRING HEALTH LLC</t>
  </si>
  <si>
    <t>RELAYHEALTH</t>
  </si>
  <si>
    <t>LARRY</t>
  </si>
  <si>
    <t xml:space="preserve">JACKSON CARE CONNECT CCO                                    </t>
  </si>
  <si>
    <t xml:space="preserve">UNITED HEALTHCARE SOLUTIONS ME                              </t>
  </si>
  <si>
    <t>CAROL</t>
  </si>
  <si>
    <t>HINTON</t>
  </si>
  <si>
    <t>CLIFTON</t>
  </si>
  <si>
    <t xml:space="preserve">REGENCE BCBSO GOVERNMENT WIDE                               </t>
  </si>
  <si>
    <t>WSH.1844</t>
  </si>
  <si>
    <t>RIZZO OBRIEN</t>
  </si>
  <si>
    <t>JEANNE</t>
  </si>
  <si>
    <t>1EN2R16NY88</t>
  </si>
  <si>
    <t>S72112D</t>
  </si>
  <si>
    <t>K2960</t>
  </si>
  <si>
    <t>DONALD</t>
  </si>
  <si>
    <t>DANIEL</t>
  </si>
  <si>
    <t>VHA OFFICE OF COMMUNITY CARE</t>
  </si>
  <si>
    <t>NPD.Z200327237</t>
  </si>
  <si>
    <t>THORNTON</t>
  </si>
  <si>
    <t>4HA4FC5AU83</t>
  </si>
  <si>
    <t>L570</t>
  </si>
  <si>
    <t xml:space="preserve">HUMANA INSURANCE                   </t>
  </si>
  <si>
    <t>L821</t>
  </si>
  <si>
    <t>NPD.Z200451110</t>
  </si>
  <si>
    <t>SEATS</t>
  </si>
  <si>
    <t>MARCIA</t>
  </si>
  <si>
    <t>6P90DF4YP38</t>
  </si>
  <si>
    <t>R630</t>
  </si>
  <si>
    <t>G309</t>
  </si>
  <si>
    <t>153: Entity's id number.</t>
  </si>
  <si>
    <t>BURTON</t>
  </si>
  <si>
    <t>WSH.52727232</t>
  </si>
  <si>
    <t>FREEMAN</t>
  </si>
  <si>
    <t>MARTHA</t>
  </si>
  <si>
    <t>3KU8V11AP35</t>
  </si>
  <si>
    <t>S32010G</t>
  </si>
  <si>
    <t>NPD.Z200421754</t>
  </si>
  <si>
    <t>LABERGE</t>
  </si>
  <si>
    <t>1VJ1FX8TV11</t>
  </si>
  <si>
    <t>Z8551</t>
  </si>
  <si>
    <t>NPD.Z200377977</t>
  </si>
  <si>
    <t>GARCIA</t>
  </si>
  <si>
    <t>JEFFERY</t>
  </si>
  <si>
    <t>M86171</t>
  </si>
  <si>
    <t>NPD.Z200195399</t>
  </si>
  <si>
    <t>C679</t>
  </si>
  <si>
    <t>CLEVELAND</t>
  </si>
  <si>
    <t>NPD.Z200191567</t>
  </si>
  <si>
    <t>HARRINGTON</t>
  </si>
  <si>
    <t>1003755984V425740</t>
  </si>
  <si>
    <t>WSH.55737992</t>
  </si>
  <si>
    <t>I959</t>
  </si>
  <si>
    <t>WSH.1386</t>
  </si>
  <si>
    <t>LORRAINE</t>
  </si>
  <si>
    <t>2E80XN8XM06</t>
  </si>
  <si>
    <t>DATASET</t>
  </si>
  <si>
    <t>NPD</t>
  </si>
  <si>
    <t>WSH</t>
  </si>
  <si>
    <t>CONCATE</t>
  </si>
  <si>
    <t>AR COMMENTS</t>
  </si>
  <si>
    <t>AR CODE</t>
  </si>
  <si>
    <t>STATUS</t>
  </si>
  <si>
    <t>NOTES</t>
  </si>
  <si>
    <t>WORKED BY</t>
  </si>
  <si>
    <t>WORKED ON</t>
  </si>
  <si>
    <t>ANALYSIS FEEDBACK</t>
  </si>
  <si>
    <t>CALLER COMMENT</t>
  </si>
  <si>
    <t>CALLED BY</t>
  </si>
  <si>
    <t>CALLED ON</t>
  </si>
  <si>
    <t>CALL IN</t>
  </si>
  <si>
    <t>CALL OUT</t>
  </si>
  <si>
    <t>CALL HOLD</t>
  </si>
  <si>
    <t>CALLER FEEDBACK</t>
  </si>
  <si>
    <t>AUDIT</t>
  </si>
  <si>
    <t>NEW</t>
  </si>
  <si>
    <t>OLD</t>
  </si>
  <si>
    <t>NOT REQUIRED</t>
  </si>
  <si>
    <t>EVANJALIN T</t>
  </si>
  <si>
    <t>CALL</t>
  </si>
  <si>
    <t>DOS 01/29/2024: Claim paid by primary ins and submitted to sec ins VHA OFFICE OF COMMUNITY CARE. Checked in instamed payer was rejected as "ENTITY NOT FOUND". As reviewed claim billed to sec payer within 30 days of primary processing. Checked in software policy# was correct.  So, please call and get the details.</t>
  </si>
  <si>
    <t>DOS 05/02/2024: Claim paid by primary ins and submitted to sec ins VHA OFFICE OF COMMUNITY CARE. Checked in instamed payer was rejected as "ENTITY NOT FOUND". As reviewed claim billed to sec payer within 30 days of primary processing. Checked in software policy# was correct.  So, please call and get the details.</t>
  </si>
  <si>
    <t>DOS 05/21/2024: Claim submitted to ins VA CHOICE TRIWEST VA CCN CLAIM. Checked in Instamed payer was rejected as "VALID REFERRAL FORMAT REQUIRED".  Checked in software no auth was found. Checking in triwest chat no valid auth was found. So, please call and get the auth details.</t>
  </si>
  <si>
    <t>DOS 04/16/2024: Claim submitted to ins VA CHOICE TRIWEST VA CCN CLAIM. Checked in Instamed payer was rejected as "VALID REFERRAL FORMAT REQUIRED".  Checked in software no auth was found. Checking in triwest chat no valid auth was found. So, please call and get the auth details.</t>
  </si>
  <si>
    <t>DOS 05/02/2024: Claim submitted to ins MEDICARE PART B. Checked in instamed payer was rejected with reason as "Other Carrier Claim filing indicator is missing or invalid".  Checked in Medicare web patient was active for this dos. So, please call and get the details.</t>
  </si>
  <si>
    <t>DOS 04/02/2024: Claim submitted to ins MEDICARE PART B.  Checked in instamed payer was rejected with reason as "Other Carrier Claim filing indicator is missing or invalid". Checked in Medicare web patient was active for this dos. So, please call and get the details.</t>
  </si>
  <si>
    <t>DOS 04/02/2024: Claim submitted to ins MEDICARE. Checked in Instamed payer was rejected as "Other Carrier Claim filing indicator is missing or invalid". As reviewed in software claim billed to correct ins. Checked in Medicare web portal patient active for this dos. So, please call for detailed rejection details.</t>
  </si>
  <si>
    <t>DOS 07/01/2024: Claim submitted to ins MEDICARE PART B. Checked in instamed payer was rejected with reason as "SERVICE OCCURRED WITHIN A YEAR OF LAST COVERED ANNUAL WELLNESS VISIT.".As reviewed in software the CPT G0439 was billed to ins within year. So, please call and get the detailed status of other provider paid or not.</t>
  </si>
  <si>
    <t xml:space="preserve">CALL </t>
  </si>
  <si>
    <t>DOS 02/16/2024: Claim submitted to ins MEDICARE PART B. Checked in instamed payer was rejected with reason as " PROCEDURE CODE G0180 HAS AN UNBUNDLE RELATIONSHIP WITH PROCEDURE CODE 99348 BILLED ON THE SAME DATE OF SERVICE PER CCI GUIDELINES..".As reviewed in 99348 CPT code is not billed together G0180 CPT. So,  please call and get the details.</t>
  </si>
  <si>
    <t>DOS 06/06/2024: Claim submitted to ins MEDICARE PART B. Checked in instamed payer was rejected with reason as "THIS PATIENT RECEIVED CARE BY THIS PROVIDER ON DATE OF SERVICE 02/23/2024 AND IS WITHIN THREE YEARS OF PROCEDURE CODE 99345 ON CURRENT LINE. AN ESTABLISHED PATIENT E/M CODE SHOULD BE USED". So, please call and get the provider information.</t>
  </si>
  <si>
    <t>DOS 09/07/2023 - 10/18/23: Claim submitted to ins TRICARE WEST REGION. Checked in instamed payer was rejected with reason as "MEMBER ID NOT FOUND OR FORMAT INVALID". Checked in Tricare web no ID found. So, please call and get the ID for Tricare ins.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</si>
</sst>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mm/dd/yy;@"/>
    <numFmt numFmtId="165" formatCode="&quot;$&quot;#,##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00B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164" fontId="18" fillId="34" borderId="10" xfId="0" applyNumberFormat="1" applyFont="1" applyFill="1" applyBorder="1" applyAlignment="1">
      <alignment horizontal="left" vertical="top"/>
    </xf>
    <xf numFmtId="0" fontId="19"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7" borderId="10" xfId="0" applyFont="1" applyFill="1" applyBorder="1" applyAlignment="1">
      <alignment horizontal="left" vertical="top"/>
    </xf>
    <xf numFmtId="0" fontId="20" fillId="38" borderId="10" xfId="0" applyFont="1" applyFill="1" applyBorder="1" applyAlignment="1">
      <alignment horizontal="left" vertical="top"/>
    </xf>
    <xf numFmtId="0" fontId="20" fillId="0" borderId="0" xfId="0"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0" xfId="0" applyFont="1" applyAlignment="1">
      <alignment vertical="top" wrapText="1"/>
    </xf>
    <xf numFmtId="14" fontId="20" fillId="0" borderId="10"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
  <sheetViews>
    <sheetView showGridLines="0" tabSelected="1" zoomScaleNormal="100" workbookViewId="0">
      <selection activeCell="U2" sqref="U2:U14"/>
    </sheetView>
  </sheetViews>
  <sheetFormatPr defaultRowHeight="12.75" x14ac:dyDescent="0.2"/>
  <cols>
    <col min="1" max="1" width="9.140625" style="10"/>
    <col min="2" max="2" width="13.5703125" style="10" customWidth="1"/>
    <col min="3" max="3" width="9.140625" style="10"/>
    <col min="4" max="4" width="8.85546875" style="10" customWidth="1"/>
    <col min="5" max="5" width="9.140625" style="10"/>
    <col min="6" max="6" width="9.28515625" style="10" bestFit="1" customWidth="1"/>
    <col min="7" max="7" width="9.28515625" style="10" hidden="1" customWidth="1"/>
    <col min="8" max="8" width="9.140625" style="10" hidden="1" customWidth="1"/>
    <col min="9" max="9" width="11.7109375" style="10" hidden="1" customWidth="1"/>
    <col min="10" max="10" width="9.28515625" style="10" hidden="1" customWidth="1"/>
    <col min="11" max="11" width="11.7109375" style="10" hidden="1" customWidth="1"/>
    <col min="12" max="12" width="9.42578125" style="10" bestFit="1" customWidth="1"/>
    <col min="13" max="13" width="9.140625" style="10" hidden="1" customWidth="1"/>
    <col min="14" max="15" width="9.28515625" style="10" hidden="1" customWidth="1"/>
    <col min="16" max="18" width="9.140625" style="10" hidden="1" customWidth="1"/>
    <col min="19" max="19" width="23.7109375" style="10" hidden="1" customWidth="1"/>
    <col min="20" max="20" width="56.7109375" style="10" customWidth="1"/>
    <col min="21" max="21" width="23.42578125" style="10" customWidth="1"/>
    <col min="22" max="22" width="9" style="10" customWidth="1"/>
    <col min="23" max="23" width="12.5703125" style="10" bestFit="1" customWidth="1"/>
    <col min="24" max="24" width="12.7109375" style="10" bestFit="1" customWidth="1"/>
    <col min="25" max="25" width="13.28515625" style="10" bestFit="1" customWidth="1"/>
    <col min="26" max="26" width="21.7109375" style="10" customWidth="1"/>
    <col min="27" max="27" width="18" style="10" customWidth="1"/>
    <col min="28" max="28" width="10.140625" style="10" customWidth="1"/>
    <col min="29" max="29" width="8.42578125" style="10" customWidth="1"/>
    <col min="30" max="30" width="11.5703125" style="10" bestFit="1" customWidth="1"/>
    <col min="31" max="31" width="12.140625" style="10" bestFit="1" customWidth="1"/>
    <col min="32" max="32" width="9.28515625" style="10" bestFit="1" customWidth="1"/>
    <col min="33" max="33" width="10.85546875" style="10" bestFit="1" customWidth="1"/>
    <col min="34" max="34" width="12" style="10" bestFit="1" customWidth="1"/>
    <col min="35" max="35" width="17.42578125" style="10" bestFit="1" customWidth="1"/>
    <col min="36" max="36" width="8" style="10" customWidth="1"/>
    <col min="37" max="37" width="8.85546875" style="10" customWidth="1"/>
    <col min="38" max="16384" width="9.140625" style="10"/>
  </cols>
  <sheetData>
    <row r="1" spans="1:38" x14ac:dyDescent="0.2">
      <c r="A1" s="1" t="s">
        <v>87</v>
      </c>
      <c r="B1" s="1" t="s">
        <v>0</v>
      </c>
      <c r="C1" s="1" t="s">
        <v>1</v>
      </c>
      <c r="D1" s="1" t="s">
        <v>2</v>
      </c>
      <c r="E1" s="1" t="s">
        <v>3</v>
      </c>
      <c r="F1" s="2" t="s">
        <v>4</v>
      </c>
      <c r="G1" s="2" t="s">
        <v>5</v>
      </c>
      <c r="H1" s="1" t="s">
        <v>6</v>
      </c>
      <c r="I1" s="1" t="s">
        <v>7</v>
      </c>
      <c r="J1" s="2" t="s">
        <v>8</v>
      </c>
      <c r="K1" s="1" t="s">
        <v>9</v>
      </c>
      <c r="L1" s="3" t="s">
        <v>10</v>
      </c>
      <c r="M1" s="4" t="s">
        <v>11</v>
      </c>
      <c r="N1" s="4" t="s">
        <v>12</v>
      </c>
      <c r="O1" s="5" t="s">
        <v>13</v>
      </c>
      <c r="P1" s="4" t="s">
        <v>14</v>
      </c>
      <c r="Q1" s="4" t="s">
        <v>15</v>
      </c>
      <c r="R1" s="4" t="s">
        <v>16</v>
      </c>
      <c r="S1" s="6" t="s">
        <v>90</v>
      </c>
      <c r="T1" s="7" t="s">
        <v>91</v>
      </c>
      <c r="U1" s="7" t="s">
        <v>92</v>
      </c>
      <c r="V1" s="7" t="s">
        <v>93</v>
      </c>
      <c r="W1" s="7" t="s">
        <v>94</v>
      </c>
      <c r="X1" s="7" t="s">
        <v>95</v>
      </c>
      <c r="Y1" s="7" t="s">
        <v>96</v>
      </c>
      <c r="Z1" s="7" t="s">
        <v>97</v>
      </c>
      <c r="AA1" s="8" t="s">
        <v>98</v>
      </c>
      <c r="AB1" s="8" t="s">
        <v>92</v>
      </c>
      <c r="AC1" s="8" t="s">
        <v>94</v>
      </c>
      <c r="AD1" s="8" t="s">
        <v>99</v>
      </c>
      <c r="AE1" s="8" t="s">
        <v>100</v>
      </c>
      <c r="AF1" s="8" t="s">
        <v>101</v>
      </c>
      <c r="AG1" s="8" t="s">
        <v>102</v>
      </c>
      <c r="AH1" s="8" t="s">
        <v>103</v>
      </c>
      <c r="AI1" s="8" t="s">
        <v>104</v>
      </c>
      <c r="AJ1" s="8" t="s">
        <v>105</v>
      </c>
      <c r="AK1" s="9" t="s">
        <v>93</v>
      </c>
    </row>
    <row r="2" spans="1:38" x14ac:dyDescent="0.2">
      <c r="A2" s="11" t="s">
        <v>88</v>
      </c>
      <c r="B2" s="11" t="s">
        <v>79</v>
      </c>
      <c r="C2" s="11" t="s">
        <v>28</v>
      </c>
      <c r="D2" s="11" t="s">
        <v>80</v>
      </c>
      <c r="E2" s="11" t="s">
        <v>33</v>
      </c>
      <c r="F2" s="12">
        <v>45433</v>
      </c>
      <c r="G2" s="12">
        <v>45433</v>
      </c>
      <c r="H2" s="11" t="s">
        <v>18</v>
      </c>
      <c r="I2" s="11" t="s">
        <v>81</v>
      </c>
      <c r="J2" s="12">
        <v>45489.42291666667</v>
      </c>
      <c r="K2" s="11" t="s">
        <v>81</v>
      </c>
      <c r="L2" s="13">
        <v>334</v>
      </c>
      <c r="M2" s="11" t="s">
        <v>75</v>
      </c>
      <c r="N2" s="11" t="s">
        <v>20</v>
      </c>
      <c r="O2" s="12">
        <v>45490</v>
      </c>
      <c r="P2" s="11"/>
      <c r="Q2" s="11" t="s">
        <v>29</v>
      </c>
      <c r="R2" s="11" t="s">
        <v>27</v>
      </c>
      <c r="S2" s="11" t="str">
        <f t="shared" ref="S2:S8" si="0">B2&amp;F2&amp;L2</f>
        <v>NPD.Z20019156745433334</v>
      </c>
      <c r="T2" s="11" t="s">
        <v>113</v>
      </c>
      <c r="U2" s="11" t="s">
        <v>110</v>
      </c>
      <c r="V2" s="11" t="s">
        <v>106</v>
      </c>
      <c r="W2" s="11" t="s">
        <v>108</v>
      </c>
      <c r="X2" s="11" t="s">
        <v>109</v>
      </c>
      <c r="Y2" s="15">
        <v>45510</v>
      </c>
      <c r="Z2" s="11" t="s">
        <v>110</v>
      </c>
      <c r="AA2" s="11"/>
      <c r="AB2" s="11"/>
      <c r="AC2" s="11"/>
      <c r="AD2" s="11"/>
      <c r="AE2" s="11"/>
      <c r="AF2" s="11"/>
      <c r="AG2" s="11"/>
      <c r="AH2" s="11"/>
      <c r="AI2" s="11"/>
      <c r="AJ2" s="11"/>
      <c r="AK2" s="11"/>
      <c r="AL2" s="14"/>
    </row>
    <row r="3" spans="1:38" x14ac:dyDescent="0.2">
      <c r="A3" s="11" t="s">
        <v>88</v>
      </c>
      <c r="B3" s="11" t="s">
        <v>76</v>
      </c>
      <c r="C3" s="11" t="s">
        <v>48</v>
      </c>
      <c r="D3" s="11" t="s">
        <v>37</v>
      </c>
      <c r="E3" s="11" t="s">
        <v>38</v>
      </c>
      <c r="F3" s="12">
        <v>45320</v>
      </c>
      <c r="G3" s="12">
        <v>45320</v>
      </c>
      <c r="H3" s="11" t="s">
        <v>18</v>
      </c>
      <c r="I3" s="11">
        <v>554583407</v>
      </c>
      <c r="J3" s="12">
        <v>45482.335416666669</v>
      </c>
      <c r="K3" s="11">
        <v>554583407</v>
      </c>
      <c r="L3" s="13">
        <v>781</v>
      </c>
      <c r="M3" s="11" t="s">
        <v>77</v>
      </c>
      <c r="N3" s="11" t="s">
        <v>61</v>
      </c>
      <c r="O3" s="12">
        <v>45484</v>
      </c>
      <c r="P3" s="11" t="s">
        <v>21</v>
      </c>
      <c r="Q3" s="11" t="s">
        <v>32</v>
      </c>
      <c r="R3" s="11" t="s">
        <v>27</v>
      </c>
      <c r="S3" s="11" t="str">
        <f t="shared" si="0"/>
        <v>NPD.Z20019539945320781</v>
      </c>
      <c r="T3" s="11" t="s">
        <v>111</v>
      </c>
      <c r="U3" s="11" t="s">
        <v>110</v>
      </c>
      <c r="V3" s="11" t="s">
        <v>107</v>
      </c>
      <c r="W3" s="11" t="s">
        <v>108</v>
      </c>
      <c r="X3" s="11" t="s">
        <v>109</v>
      </c>
      <c r="Y3" s="15">
        <v>45510</v>
      </c>
      <c r="Z3" s="11" t="s">
        <v>110</v>
      </c>
      <c r="AA3" s="11"/>
      <c r="AB3" s="11"/>
      <c r="AC3" s="11"/>
      <c r="AD3" s="11"/>
      <c r="AE3" s="11"/>
      <c r="AF3" s="11"/>
      <c r="AG3" s="11"/>
      <c r="AH3" s="11"/>
      <c r="AI3" s="11"/>
      <c r="AJ3" s="11"/>
      <c r="AK3" s="11"/>
      <c r="AL3" s="14"/>
    </row>
    <row r="4" spans="1:38" x14ac:dyDescent="0.2">
      <c r="A4" s="11" t="s">
        <v>88</v>
      </c>
      <c r="B4" s="11" t="s">
        <v>76</v>
      </c>
      <c r="C4" s="11" t="s">
        <v>48</v>
      </c>
      <c r="D4" s="11" t="s">
        <v>37</v>
      </c>
      <c r="E4" s="11" t="s">
        <v>38</v>
      </c>
      <c r="F4" s="12">
        <v>45414</v>
      </c>
      <c r="G4" s="12">
        <v>45414</v>
      </c>
      <c r="H4" s="11" t="s">
        <v>18</v>
      </c>
      <c r="I4" s="11">
        <v>554583407</v>
      </c>
      <c r="J4" s="12">
        <v>45490.592361111114</v>
      </c>
      <c r="K4" s="11">
        <v>554583407</v>
      </c>
      <c r="L4" s="13">
        <v>217</v>
      </c>
      <c r="M4" s="11" t="s">
        <v>77</v>
      </c>
      <c r="N4" s="11" t="s">
        <v>19</v>
      </c>
      <c r="O4" s="12">
        <v>45493</v>
      </c>
      <c r="P4" s="11" t="s">
        <v>21</v>
      </c>
      <c r="Q4" s="11" t="s">
        <v>32</v>
      </c>
      <c r="R4" s="11" t="s">
        <v>27</v>
      </c>
      <c r="S4" s="11" t="str">
        <f t="shared" si="0"/>
        <v>NPD.Z20019539945414217</v>
      </c>
      <c r="T4" s="11" t="s">
        <v>112</v>
      </c>
      <c r="U4" s="11" t="s">
        <v>110</v>
      </c>
      <c r="V4" s="11" t="s">
        <v>106</v>
      </c>
      <c r="W4" s="11" t="s">
        <v>108</v>
      </c>
      <c r="X4" s="11" t="s">
        <v>109</v>
      </c>
      <c r="Y4" s="15">
        <v>45510</v>
      </c>
      <c r="Z4" s="11" t="s">
        <v>110</v>
      </c>
      <c r="AA4" s="11"/>
      <c r="AB4" s="11"/>
      <c r="AC4" s="11"/>
      <c r="AD4" s="11"/>
      <c r="AE4" s="11"/>
      <c r="AF4" s="11"/>
      <c r="AG4" s="11"/>
      <c r="AH4" s="11"/>
      <c r="AI4" s="11"/>
      <c r="AJ4" s="11"/>
      <c r="AK4" s="11"/>
      <c r="AL4" s="14"/>
    </row>
    <row r="5" spans="1:38" x14ac:dyDescent="0.2">
      <c r="A5" s="11" t="s">
        <v>88</v>
      </c>
      <c r="B5" s="11" t="s">
        <v>49</v>
      </c>
      <c r="C5" s="11" t="s">
        <v>17</v>
      </c>
      <c r="D5" s="11" t="s">
        <v>50</v>
      </c>
      <c r="E5" s="11" t="s">
        <v>47</v>
      </c>
      <c r="F5" s="12">
        <v>45384</v>
      </c>
      <c r="G5" s="12">
        <v>45384</v>
      </c>
      <c r="H5" s="11" t="s">
        <v>18</v>
      </c>
      <c r="I5" s="11" t="s">
        <v>51</v>
      </c>
      <c r="J5" s="12">
        <v>45439.745833333334</v>
      </c>
      <c r="K5" s="11" t="s">
        <v>51</v>
      </c>
      <c r="L5" s="13">
        <v>280</v>
      </c>
      <c r="M5" s="11" t="s">
        <v>52</v>
      </c>
      <c r="N5" s="11" t="s">
        <v>23</v>
      </c>
      <c r="O5" s="12">
        <v>45439</v>
      </c>
      <c r="P5" s="11" t="s">
        <v>53</v>
      </c>
      <c r="Q5" s="11" t="s">
        <v>24</v>
      </c>
      <c r="R5" s="11" t="s">
        <v>27</v>
      </c>
      <c r="S5" s="11" t="str">
        <f t="shared" si="0"/>
        <v>NPD.Z20032723745384280</v>
      </c>
      <c r="T5" s="11" t="s">
        <v>116</v>
      </c>
      <c r="U5" s="11" t="s">
        <v>110</v>
      </c>
      <c r="V5" s="11" t="s">
        <v>106</v>
      </c>
      <c r="W5" s="11" t="s">
        <v>108</v>
      </c>
      <c r="X5" s="11" t="s">
        <v>109</v>
      </c>
      <c r="Y5" s="15">
        <v>45512</v>
      </c>
      <c r="Z5" s="11" t="s">
        <v>110</v>
      </c>
      <c r="AA5" s="11"/>
      <c r="AB5" s="11"/>
      <c r="AC5" s="11"/>
      <c r="AD5" s="11"/>
      <c r="AE5" s="11"/>
      <c r="AF5" s="11"/>
      <c r="AG5" s="11"/>
      <c r="AH5" s="11"/>
      <c r="AI5" s="11"/>
      <c r="AJ5" s="11"/>
      <c r="AK5" s="11"/>
      <c r="AL5" s="14"/>
    </row>
    <row r="6" spans="1:38" x14ac:dyDescent="0.2">
      <c r="A6" s="11" t="s">
        <v>88</v>
      </c>
      <c r="B6" s="11" t="s">
        <v>72</v>
      </c>
      <c r="C6" s="11" t="s">
        <v>28</v>
      </c>
      <c r="D6" s="11" t="s">
        <v>73</v>
      </c>
      <c r="E6" s="11" t="s">
        <v>74</v>
      </c>
      <c r="F6" s="12">
        <v>45398</v>
      </c>
      <c r="G6" s="12">
        <v>45398</v>
      </c>
      <c r="H6" s="11" t="s">
        <v>18</v>
      </c>
      <c r="I6" s="11">
        <v>567171063</v>
      </c>
      <c r="J6" s="12">
        <v>45476.587500000001</v>
      </c>
      <c r="K6" s="11">
        <v>567171063</v>
      </c>
      <c r="L6" s="13">
        <v>242</v>
      </c>
      <c r="M6" s="11" t="s">
        <v>45</v>
      </c>
      <c r="N6" s="11" t="s">
        <v>20</v>
      </c>
      <c r="O6" s="12">
        <v>45478</v>
      </c>
      <c r="P6" s="11" t="s">
        <v>39</v>
      </c>
      <c r="Q6" s="11" t="s">
        <v>29</v>
      </c>
      <c r="R6" s="11" t="s">
        <v>27</v>
      </c>
      <c r="S6" s="11" t="str">
        <f t="shared" si="0"/>
        <v>NPD.Z20037797745398242</v>
      </c>
      <c r="T6" s="11" t="s">
        <v>114</v>
      </c>
      <c r="U6" s="11" t="s">
        <v>110</v>
      </c>
      <c r="V6" s="11" t="s">
        <v>106</v>
      </c>
      <c r="W6" s="11" t="s">
        <v>108</v>
      </c>
      <c r="X6" s="15" t="s">
        <v>109</v>
      </c>
      <c r="Y6" s="15">
        <v>45512</v>
      </c>
      <c r="Z6" s="11" t="s">
        <v>110</v>
      </c>
      <c r="AA6" s="11"/>
      <c r="AB6" s="11"/>
      <c r="AC6" s="11"/>
      <c r="AD6" s="11"/>
      <c r="AE6" s="11"/>
      <c r="AF6" s="11"/>
      <c r="AG6" s="11"/>
      <c r="AH6" s="11"/>
      <c r="AI6" s="11"/>
      <c r="AJ6" s="11"/>
      <c r="AK6" s="11"/>
      <c r="AL6" s="14"/>
    </row>
    <row r="7" spans="1:38" x14ac:dyDescent="0.2">
      <c r="A7" s="11" t="s">
        <v>88</v>
      </c>
      <c r="B7" s="11" t="s">
        <v>68</v>
      </c>
      <c r="C7" s="11" t="s">
        <v>17</v>
      </c>
      <c r="D7" s="11" t="s">
        <v>69</v>
      </c>
      <c r="E7" s="11" t="s">
        <v>36</v>
      </c>
      <c r="F7" s="12">
        <v>45414</v>
      </c>
      <c r="G7" s="12">
        <v>45414</v>
      </c>
      <c r="H7" s="11" t="s">
        <v>18</v>
      </c>
      <c r="I7" s="11" t="s">
        <v>70</v>
      </c>
      <c r="J7" s="12">
        <v>45474.581250000003</v>
      </c>
      <c r="K7" s="11" t="s">
        <v>70</v>
      </c>
      <c r="L7" s="13">
        <v>217</v>
      </c>
      <c r="M7" s="11" t="s">
        <v>71</v>
      </c>
      <c r="N7" s="11" t="s">
        <v>23</v>
      </c>
      <c r="O7" s="12">
        <v>45476</v>
      </c>
      <c r="P7" s="11" t="s">
        <v>53</v>
      </c>
      <c r="Q7" s="11" t="s">
        <v>24</v>
      </c>
      <c r="R7" s="11" t="s">
        <v>27</v>
      </c>
      <c r="S7" s="11" t="str">
        <f t="shared" si="0"/>
        <v>NPD.Z20042175445414217</v>
      </c>
      <c r="T7" s="11" t="s">
        <v>115</v>
      </c>
      <c r="U7" s="11" t="s">
        <v>110</v>
      </c>
      <c r="V7" s="11" t="s">
        <v>106</v>
      </c>
      <c r="W7" s="11" t="s">
        <v>108</v>
      </c>
      <c r="X7" s="11" t="s">
        <v>109</v>
      </c>
      <c r="Y7" s="15">
        <v>45512</v>
      </c>
      <c r="Z7" s="11" t="s">
        <v>110</v>
      </c>
      <c r="AA7" s="11"/>
      <c r="AB7" s="11"/>
      <c r="AC7" s="11"/>
      <c r="AD7" s="11"/>
      <c r="AE7" s="11"/>
      <c r="AF7" s="11"/>
      <c r="AG7" s="11"/>
      <c r="AH7" s="11"/>
      <c r="AI7" s="11"/>
      <c r="AJ7" s="11"/>
      <c r="AK7" s="11"/>
      <c r="AL7" s="14"/>
    </row>
    <row r="8" spans="1:38" x14ac:dyDescent="0.2">
      <c r="A8" s="11" t="s">
        <v>88</v>
      </c>
      <c r="B8" s="11" t="s">
        <v>55</v>
      </c>
      <c r="C8" s="11" t="s">
        <v>17</v>
      </c>
      <c r="D8" s="11" t="s">
        <v>56</v>
      </c>
      <c r="E8" s="11" t="s">
        <v>57</v>
      </c>
      <c r="F8" s="12">
        <v>45384</v>
      </c>
      <c r="G8" s="12">
        <v>45384</v>
      </c>
      <c r="H8" s="11" t="s">
        <v>18</v>
      </c>
      <c r="I8" s="11" t="s">
        <v>58</v>
      </c>
      <c r="J8" s="12">
        <v>45446.490972222222</v>
      </c>
      <c r="K8" s="11" t="s">
        <v>58</v>
      </c>
      <c r="L8" s="13">
        <v>127</v>
      </c>
      <c r="M8" s="11" t="s">
        <v>54</v>
      </c>
      <c r="N8" s="11" t="s">
        <v>23</v>
      </c>
      <c r="O8" s="12">
        <v>45446</v>
      </c>
      <c r="P8" s="11" t="s">
        <v>53</v>
      </c>
      <c r="Q8" s="11" t="s">
        <v>24</v>
      </c>
      <c r="R8" s="11" t="s">
        <v>27</v>
      </c>
      <c r="S8" s="11" t="str">
        <f t="shared" si="0"/>
        <v>NPD.Z20045111045384127</v>
      </c>
      <c r="T8" s="11" t="s">
        <v>117</v>
      </c>
      <c r="U8" s="11" t="s">
        <v>110</v>
      </c>
      <c r="V8" s="11" t="s">
        <v>106</v>
      </c>
      <c r="W8" s="11" t="s">
        <v>108</v>
      </c>
      <c r="X8" s="11" t="s">
        <v>109</v>
      </c>
      <c r="Y8" s="15">
        <v>45513</v>
      </c>
      <c r="Z8" s="11" t="s">
        <v>110</v>
      </c>
      <c r="AA8" s="11"/>
      <c r="AB8" s="11"/>
      <c r="AC8" s="11"/>
      <c r="AD8" s="11"/>
      <c r="AE8" s="11"/>
      <c r="AF8" s="11"/>
      <c r="AG8" s="11"/>
      <c r="AH8" s="11"/>
      <c r="AI8" s="11"/>
      <c r="AJ8" s="11"/>
      <c r="AK8" s="11"/>
      <c r="AL8" s="14"/>
    </row>
    <row r="9" spans="1:38" x14ac:dyDescent="0.2">
      <c r="A9" s="11" t="s">
        <v>89</v>
      </c>
      <c r="B9" s="11" t="s">
        <v>84</v>
      </c>
      <c r="C9" s="11" t="s">
        <v>17</v>
      </c>
      <c r="D9" s="11" t="s">
        <v>62</v>
      </c>
      <c r="E9" s="11" t="s">
        <v>85</v>
      </c>
      <c r="F9" s="12">
        <v>45474</v>
      </c>
      <c r="G9" s="12">
        <v>45474</v>
      </c>
      <c r="H9" s="11" t="s">
        <v>18</v>
      </c>
      <c r="I9" s="11" t="s">
        <v>86</v>
      </c>
      <c r="J9" s="12">
        <v>45490.592361111114</v>
      </c>
      <c r="K9" s="11" t="s">
        <v>86</v>
      </c>
      <c r="L9" s="13">
        <v>679.75</v>
      </c>
      <c r="M9" s="11" t="s">
        <v>25</v>
      </c>
      <c r="N9" s="11" t="s">
        <v>26</v>
      </c>
      <c r="O9" s="12">
        <v>45490</v>
      </c>
      <c r="P9" s="11" t="s">
        <v>34</v>
      </c>
      <c r="Q9" s="11" t="s">
        <v>24</v>
      </c>
      <c r="R9" s="11" t="s">
        <v>31</v>
      </c>
      <c r="S9" s="11" t="str">
        <f t="shared" ref="S9:S14" si="1">B9&amp;F9&amp;L9</f>
        <v>WSH.138645474679.75</v>
      </c>
      <c r="T9" s="11" t="s">
        <v>118</v>
      </c>
      <c r="U9" s="11" t="s">
        <v>119</v>
      </c>
      <c r="V9" s="11" t="s">
        <v>106</v>
      </c>
      <c r="W9" s="11" t="s">
        <v>108</v>
      </c>
      <c r="X9" s="11" t="s">
        <v>109</v>
      </c>
      <c r="Y9" s="15">
        <v>45513</v>
      </c>
      <c r="Z9" s="11" t="s">
        <v>110</v>
      </c>
      <c r="AA9" s="11"/>
      <c r="AB9" s="11"/>
      <c r="AC9" s="11"/>
      <c r="AD9" s="11"/>
      <c r="AE9" s="11"/>
      <c r="AF9" s="11"/>
      <c r="AG9" s="11"/>
      <c r="AH9" s="11"/>
      <c r="AI9" s="11"/>
      <c r="AJ9" s="11"/>
      <c r="AK9" s="11"/>
      <c r="AL9" s="14"/>
    </row>
    <row r="10" spans="1:38" x14ac:dyDescent="0.2">
      <c r="A10" s="11" t="s">
        <v>89</v>
      </c>
      <c r="B10" s="11" t="s">
        <v>40</v>
      </c>
      <c r="C10" s="11" t="s">
        <v>17</v>
      </c>
      <c r="D10" s="11" t="s">
        <v>41</v>
      </c>
      <c r="E10" s="11" t="s">
        <v>42</v>
      </c>
      <c r="F10" s="12">
        <v>45338</v>
      </c>
      <c r="G10" s="12">
        <v>45338</v>
      </c>
      <c r="H10" s="11" t="s">
        <v>18</v>
      </c>
      <c r="I10" s="11" t="s">
        <v>43</v>
      </c>
      <c r="J10" s="12">
        <v>45432.620138888888</v>
      </c>
      <c r="K10" s="11" t="s">
        <v>43</v>
      </c>
      <c r="L10" s="13">
        <v>191.25</v>
      </c>
      <c r="M10" s="11" t="s">
        <v>44</v>
      </c>
      <c r="N10" s="11" t="s">
        <v>26</v>
      </c>
      <c r="O10" s="12">
        <v>45432</v>
      </c>
      <c r="P10" s="11" t="s">
        <v>34</v>
      </c>
      <c r="Q10" s="11" t="s">
        <v>24</v>
      </c>
      <c r="R10" s="11" t="s">
        <v>31</v>
      </c>
      <c r="S10" s="11" t="str">
        <f t="shared" si="1"/>
        <v>WSH.184445338191.25</v>
      </c>
      <c r="T10" s="11" t="s">
        <v>120</v>
      </c>
      <c r="U10" s="11" t="s">
        <v>110</v>
      </c>
      <c r="V10" s="11" t="s">
        <v>106</v>
      </c>
      <c r="W10" s="11" t="s">
        <v>108</v>
      </c>
      <c r="X10" s="11" t="s">
        <v>109</v>
      </c>
      <c r="Y10" s="15">
        <v>45513</v>
      </c>
      <c r="Z10" s="11" t="s">
        <v>110</v>
      </c>
      <c r="AA10" s="11"/>
      <c r="AB10" s="11"/>
      <c r="AC10" s="11"/>
      <c r="AD10" s="11"/>
      <c r="AE10" s="11"/>
      <c r="AF10" s="11"/>
      <c r="AG10" s="11"/>
      <c r="AH10" s="11"/>
      <c r="AI10" s="11"/>
      <c r="AJ10" s="11"/>
      <c r="AK10" s="11"/>
      <c r="AL10" s="14"/>
    </row>
    <row r="11" spans="1:38" x14ac:dyDescent="0.2">
      <c r="A11" s="11" t="s">
        <v>89</v>
      </c>
      <c r="B11" s="11" t="s">
        <v>63</v>
      </c>
      <c r="C11" s="11" t="s">
        <v>17</v>
      </c>
      <c r="D11" s="11" t="s">
        <v>64</v>
      </c>
      <c r="E11" s="11" t="s">
        <v>65</v>
      </c>
      <c r="F11" s="12">
        <v>45449</v>
      </c>
      <c r="G11" s="12">
        <v>45449</v>
      </c>
      <c r="H11" s="11" t="s">
        <v>18</v>
      </c>
      <c r="I11" s="11" t="s">
        <v>66</v>
      </c>
      <c r="J11" s="12">
        <v>45467.602777777778</v>
      </c>
      <c r="K11" s="11" t="s">
        <v>66</v>
      </c>
      <c r="L11" s="13">
        <v>482.8</v>
      </c>
      <c r="M11" s="11" t="s">
        <v>67</v>
      </c>
      <c r="N11" s="11" t="s">
        <v>26</v>
      </c>
      <c r="O11" s="12">
        <v>45467</v>
      </c>
      <c r="P11" s="11" t="s">
        <v>22</v>
      </c>
      <c r="Q11" s="11" t="s">
        <v>24</v>
      </c>
      <c r="R11" s="11" t="s">
        <v>31</v>
      </c>
      <c r="S11" s="11" t="str">
        <f t="shared" si="1"/>
        <v>WSH.5272723245449482.8</v>
      </c>
      <c r="T11" s="11" t="s">
        <v>121</v>
      </c>
      <c r="U11" s="11" t="s">
        <v>119</v>
      </c>
      <c r="V11" s="11" t="s">
        <v>106</v>
      </c>
      <c r="W11" s="11" t="s">
        <v>108</v>
      </c>
      <c r="X11" s="11" t="s">
        <v>109</v>
      </c>
      <c r="Y11" s="15">
        <v>45516</v>
      </c>
      <c r="Z11" s="11" t="s">
        <v>110</v>
      </c>
      <c r="AA11" s="11"/>
      <c r="AB11" s="11"/>
      <c r="AC11" s="11"/>
      <c r="AD11" s="11"/>
      <c r="AE11" s="11"/>
      <c r="AF11" s="11"/>
      <c r="AG11" s="11"/>
      <c r="AH11" s="11"/>
      <c r="AI11" s="11"/>
      <c r="AJ11" s="11"/>
      <c r="AK11" s="11"/>
      <c r="AL11" s="14"/>
    </row>
    <row r="12" spans="1:38" x14ac:dyDescent="0.2">
      <c r="A12" s="11" t="s">
        <v>89</v>
      </c>
      <c r="B12" s="11" t="s">
        <v>82</v>
      </c>
      <c r="C12" s="11" t="s">
        <v>30</v>
      </c>
      <c r="D12" s="11" t="s">
        <v>78</v>
      </c>
      <c r="E12" s="11" t="s">
        <v>46</v>
      </c>
      <c r="F12" s="12">
        <v>45176</v>
      </c>
      <c r="G12" s="12">
        <v>45176</v>
      </c>
      <c r="H12" s="11" t="s">
        <v>18</v>
      </c>
      <c r="I12" s="11">
        <v>1350488223</v>
      </c>
      <c r="J12" s="12">
        <v>45490.592361111114</v>
      </c>
      <c r="K12" s="11">
        <v>1350488223</v>
      </c>
      <c r="L12" s="13">
        <v>280.5</v>
      </c>
      <c r="M12" s="11" t="s">
        <v>60</v>
      </c>
      <c r="N12" s="11" t="s">
        <v>20</v>
      </c>
      <c r="O12" s="12">
        <v>45491</v>
      </c>
      <c r="P12" s="11" t="s">
        <v>35</v>
      </c>
      <c r="Q12" s="11" t="s">
        <v>30</v>
      </c>
      <c r="R12" s="11" t="s">
        <v>31</v>
      </c>
      <c r="S12" s="11" t="str">
        <f t="shared" si="1"/>
        <v>WSH.5573799245176280.5</v>
      </c>
      <c r="T12" s="11" t="s">
        <v>122</v>
      </c>
      <c r="U12" s="11" t="s">
        <v>110</v>
      </c>
      <c r="V12" s="11" t="s">
        <v>106</v>
      </c>
      <c r="W12" s="11" t="s">
        <v>108</v>
      </c>
      <c r="X12" s="11" t="s">
        <v>109</v>
      </c>
      <c r="Y12" s="15">
        <v>45516</v>
      </c>
      <c r="Z12" s="11" t="s">
        <v>110</v>
      </c>
      <c r="AA12" s="11"/>
      <c r="AB12" s="11"/>
      <c r="AC12" s="11"/>
      <c r="AD12" s="11"/>
      <c r="AE12" s="11"/>
      <c r="AF12" s="11"/>
      <c r="AG12" s="11"/>
      <c r="AH12" s="11"/>
      <c r="AI12" s="11"/>
      <c r="AJ12" s="11"/>
      <c r="AK12" s="11"/>
      <c r="AL12" s="14"/>
    </row>
    <row r="13" spans="1:38" x14ac:dyDescent="0.2">
      <c r="A13" s="11" t="s">
        <v>89</v>
      </c>
      <c r="B13" s="11" t="s">
        <v>82</v>
      </c>
      <c r="C13" s="11" t="s">
        <v>30</v>
      </c>
      <c r="D13" s="11" t="s">
        <v>78</v>
      </c>
      <c r="E13" s="11" t="s">
        <v>46</v>
      </c>
      <c r="F13" s="12">
        <v>45203</v>
      </c>
      <c r="G13" s="12">
        <v>45203</v>
      </c>
      <c r="H13" s="11" t="s">
        <v>18</v>
      </c>
      <c r="I13" s="11">
        <v>1350488223</v>
      </c>
      <c r="J13" s="12">
        <v>45490.592361111114</v>
      </c>
      <c r="K13" s="11">
        <v>1350488223</v>
      </c>
      <c r="L13" s="13">
        <v>280.5</v>
      </c>
      <c r="M13" s="11" t="s">
        <v>59</v>
      </c>
      <c r="N13" s="11" t="s">
        <v>20</v>
      </c>
      <c r="O13" s="12">
        <v>45491</v>
      </c>
      <c r="P13" s="11" t="s">
        <v>35</v>
      </c>
      <c r="Q13" s="11" t="s">
        <v>30</v>
      </c>
      <c r="R13" s="11" t="s">
        <v>31</v>
      </c>
      <c r="S13" s="11" t="str">
        <f t="shared" si="1"/>
        <v>WSH.5573799245203280.5</v>
      </c>
      <c r="T13" s="11" t="s">
        <v>122</v>
      </c>
      <c r="U13" s="11" t="s">
        <v>110</v>
      </c>
      <c r="V13" s="11" t="s">
        <v>106</v>
      </c>
      <c r="W13" s="11" t="s">
        <v>108</v>
      </c>
      <c r="X13" s="11" t="s">
        <v>109</v>
      </c>
      <c r="Y13" s="15">
        <v>45516</v>
      </c>
      <c r="Z13" s="11" t="s">
        <v>110</v>
      </c>
      <c r="AA13" s="11"/>
      <c r="AB13" s="11"/>
      <c r="AC13" s="11"/>
      <c r="AD13" s="11"/>
      <c r="AE13" s="11"/>
      <c r="AF13" s="11"/>
      <c r="AG13" s="11"/>
      <c r="AH13" s="11"/>
      <c r="AI13" s="11"/>
      <c r="AJ13" s="11"/>
      <c r="AK13" s="11"/>
      <c r="AL13" s="14"/>
    </row>
    <row r="14" spans="1:38" x14ac:dyDescent="0.2">
      <c r="A14" s="11" t="s">
        <v>89</v>
      </c>
      <c r="B14" s="11" t="s">
        <v>82</v>
      </c>
      <c r="C14" s="11" t="s">
        <v>30</v>
      </c>
      <c r="D14" s="11" t="s">
        <v>78</v>
      </c>
      <c r="E14" s="11" t="s">
        <v>46</v>
      </c>
      <c r="F14" s="12">
        <v>45217</v>
      </c>
      <c r="G14" s="12">
        <v>45217</v>
      </c>
      <c r="H14" s="11" t="s">
        <v>18</v>
      </c>
      <c r="I14" s="11">
        <v>1350488223</v>
      </c>
      <c r="J14" s="12">
        <v>45490.592361111114</v>
      </c>
      <c r="K14" s="11">
        <v>1350488223</v>
      </c>
      <c r="L14" s="13">
        <v>191.25</v>
      </c>
      <c r="M14" s="11" t="s">
        <v>83</v>
      </c>
      <c r="N14" s="11" t="s">
        <v>20</v>
      </c>
      <c r="O14" s="12">
        <v>45491</v>
      </c>
      <c r="P14" s="11" t="s">
        <v>35</v>
      </c>
      <c r="Q14" s="11" t="s">
        <v>30</v>
      </c>
      <c r="R14" s="11" t="s">
        <v>31</v>
      </c>
      <c r="S14" s="11" t="str">
        <f t="shared" si="1"/>
        <v>WSH.5573799245217191.25</v>
      </c>
      <c r="T14" s="11" t="s">
        <v>122</v>
      </c>
      <c r="U14" s="11" t="s">
        <v>110</v>
      </c>
      <c r="V14" s="11" t="s">
        <v>106</v>
      </c>
      <c r="W14" s="11" t="s">
        <v>108</v>
      </c>
      <c r="X14" s="11" t="s">
        <v>109</v>
      </c>
      <c r="Y14" s="15">
        <v>45516</v>
      </c>
      <c r="Z14" s="11" t="s">
        <v>110</v>
      </c>
      <c r="AA14" s="11"/>
      <c r="AB14" s="11"/>
      <c r="AC14" s="11"/>
      <c r="AD14" s="11"/>
      <c r="AE14" s="11"/>
      <c r="AF14" s="11"/>
      <c r="AG14" s="11"/>
      <c r="AH14" s="11"/>
      <c r="AI14" s="11"/>
      <c r="AJ14" s="11"/>
      <c r="AK14" s="11"/>
      <c r="AL14" s="14"/>
    </row>
  </sheetData>
  <sortState ref="A2:R452">
    <sortCondition ref="A2:A452"/>
    <sortCondition ref="B2:B452"/>
  </sortState>
  <customSheetViews>
    <customSheetView guid="{896AE8A3-B039-4C45-A7EA-9D4B632D2DAB}" showGridLines="0" filter="1" showAutoFilter="1" hiddenColumns="1">
      <selection activeCell="B122" sqref="B122"/>
      <pageMargins left="0.7" right="0.7" top="0.75" bottom="0.75" header="0.3" footer="0.3"/>
      <pageSetup paperSize="10" orientation="landscape" horizontalDpi="300" verticalDpi="300" r:id="rId1"/>
      <autoFilter ref="A1:AK322">
        <filterColumn colId="0">
          <filters>
            <filter val="MHA"/>
          </filters>
        </filterColumn>
        <filterColumn colId="1">
          <filters>
            <filter val="MHA.2888"/>
          </filters>
        </filterColumn>
        <filterColumn colId="25">
          <filters blank="1"/>
        </filterColumn>
      </autoFilter>
    </customSheetView>
    <customSheetView guid="{A6F2A999-D784-4459-B9D1-4F05D5331E7B}" scale="115" showGridLines="0" filter="1" showAutoFilter="1" hiddenColumns="1">
      <selection activeCell="F314" sqref="F314"/>
      <pageMargins left="0.7" right="0.7" top="0.75" bottom="0.75" header="0.3" footer="0.3"/>
      <pageSetup paperSize="10" orientation="landscape" horizontalDpi="300" verticalDpi="300" r:id="rId2"/>
      <autoFilter ref="A1:AK312">
        <filterColumn colId="0">
          <filters>
            <filter val="NPD"/>
          </filters>
        </filterColumn>
        <filterColumn colId="1">
          <filters>
            <filter val="NPD.Z200278506"/>
          </filters>
        </filterColumn>
        <filterColumn colId="25">
          <filters blank="1"/>
        </filterColumn>
      </autoFilter>
    </customSheetView>
  </customSheetViews>
  <pageMargins left="0.7" right="0.7" top="0.75" bottom="0.75" header="0.3" footer="0.3"/>
  <pageSetup paperSize="10" orientation="landscape"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Rejections - Aug'24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2024-08-03T06:41:46Z</dcterms:created>
  <dcterms:modified xsi:type="dcterms:W3CDTF">2024-08-12T12:00:47Z</dcterms:modified>
</cp:coreProperties>
</file>