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60" windowWidth="20115" windowHeight="7755"/>
  </bookViews>
  <sheets>
    <sheet name="Rejections - Oct'24" sheetId="2" r:id="rId1"/>
  </sheets>
  <definedNames>
    <definedName name="_xlnm._FilterDatabase" localSheetId="0" hidden="1">'Rejections - Oct''24'!$A$1:$AL$18</definedName>
    <definedName name="Z_5DCDF25E_FDFF_4677_89F1_E87D46F25877_.wvu.FilterData" localSheetId="0" hidden="1">'Rejections - Oct''24'!$A$1:$AL$18</definedName>
    <definedName name="Z_8E0DD437_F1ED_4172_810F_39584EB4EB53_.wvu.Cols" localSheetId="0" hidden="1">'Rejections - Oct''24'!$H:$L,'Rejections - Oct''24'!$N:$T</definedName>
    <definedName name="Z_8E0DD437_F1ED_4172_810F_39584EB4EB53_.wvu.FilterData" localSheetId="0" hidden="1">'Rejections - Oct''24'!$A$1:$AL$18</definedName>
    <definedName name="Z_AAEB9FE8_E2D8_407C_B813_B8E86C6E00EE_.wvu.Cols" localSheetId="0" hidden="1">'Rejections - Oct''24'!$H:$L,'Rejections - Oct''24'!$N:$T</definedName>
    <definedName name="Z_AAEB9FE8_E2D8_407C_B813_B8E86C6E00EE_.wvu.FilterData" localSheetId="0" hidden="1">'Rejections - Oct''24'!$A$1:$AL$18</definedName>
    <definedName name="Z_C67B8915_FD2C_4251_ACFA_99358E6018D4_.wvu.FilterData" localSheetId="0" hidden="1">'Rejections - Oct''24'!$A$1:$AL$18</definedName>
  </definedNames>
  <calcPr calcId="125725" iterateCount="1"/>
  <customWorkbookViews>
    <customWorkbookView name="Amsvl - 33 - Personal View" guid="{AAEB9FE8-E2D8-407C-B813-B8E86C6E00EE}" mergeInterval="0" personalView="1" maximized="1" xWindow="1" yWindow="1" windowWidth="1362" windowHeight="548" activeSheetId="2"/>
    <customWorkbookView name="Amsvl - 32 - Personal View" guid="{8E0DD437-F1ED-4172-810F-39584EB4EB53}" mergeInterval="0" personalView="1" maximized="1" xWindow="1" yWindow="1" windowWidth="1362" windowHeight="524" activeSheetId="2"/>
  </customWorkbookViews>
</workbook>
</file>

<file path=xl/calcChain.xml><?xml version="1.0" encoding="utf-8"?>
<calcChain xmlns="http://schemas.openxmlformats.org/spreadsheetml/2006/main">
  <c r="T11" i="2"/>
  <c r="T12"/>
  <c r="T13"/>
  <c r="T14"/>
  <c r="T2"/>
  <c r="T3"/>
  <c r="T4"/>
  <c r="T5"/>
  <c r="T18"/>
  <c r="T17"/>
  <c r="T7"/>
  <c r="T6"/>
  <c r="T9"/>
  <c r="T10"/>
  <c r="T8"/>
  <c r="T15"/>
  <c r="T16"/>
</calcChain>
</file>

<file path=xl/sharedStrings.xml><?xml version="1.0" encoding="utf-8"?>
<sst xmlns="http://schemas.openxmlformats.org/spreadsheetml/2006/main" count="329" uniqueCount="126">
  <si>
    <t>Patient Account#</t>
  </si>
  <si>
    <t>Payer Name</t>
  </si>
  <si>
    <t>Patient Last</t>
  </si>
  <si>
    <t>Patient First</t>
  </si>
  <si>
    <t>Service DateStart</t>
  </si>
  <si>
    <t>Service DateEnd</t>
  </si>
  <si>
    <t>Workflow Status</t>
  </si>
  <si>
    <t>Patient ID</t>
  </si>
  <si>
    <t>Submit Date</t>
  </si>
  <si>
    <t>Subscriber ID</t>
  </si>
  <si>
    <t>Total Charges</t>
  </si>
  <si>
    <t>Diagnosis 1</t>
  </si>
  <si>
    <t>Status</t>
  </si>
  <si>
    <t>Status Date</t>
  </si>
  <si>
    <t>Other Payer</t>
  </si>
  <si>
    <t>InformationSource</t>
  </si>
  <si>
    <t>Billing Provider Name</t>
  </si>
  <si>
    <t>MODA HEALTH (FKA ODS HEALTH PLAN)</t>
  </si>
  <si>
    <t>MEDICARE PART B</t>
  </si>
  <si>
    <t>21: Missing or invalid information. Note: At least one other status code is required to identify the missing or invalid information.</t>
  </si>
  <si>
    <t>InstaMed</t>
  </si>
  <si>
    <t>NORTHERN PACIFIC DIAGNOSTICS</t>
  </si>
  <si>
    <t xml:space="preserve">MEDICARE PART B                                             </t>
  </si>
  <si>
    <t>RIVERSIDE PHYSICAL THERAPY</t>
  </si>
  <si>
    <t>VA CHOICE TRIWEST VA CCN CLAIM</t>
  </si>
  <si>
    <t>TRIWEST HEALTHCARE ALLIANCE</t>
  </si>
  <si>
    <t>K30</t>
  </si>
  <si>
    <t>LAURA</t>
  </si>
  <si>
    <t>REJECTED</t>
  </si>
  <si>
    <t>21: Missing or invalid information.</t>
  </si>
  <si>
    <t>THOMAS</t>
  </si>
  <si>
    <t>ROGUE FUNCTIONAL WELLNESS LLC</t>
  </si>
  <si>
    <t>S72002D</t>
  </si>
  <si>
    <t>PROVIDENCE HEALTHSHARE OHP</t>
  </si>
  <si>
    <t>AVAILITY</t>
  </si>
  <si>
    <t>MODA HEALTH PLAN</t>
  </si>
  <si>
    <t>AETNA</t>
  </si>
  <si>
    <t>M6701</t>
  </si>
  <si>
    <t>CHRISTOPHER SEUFERLING DPM PC</t>
  </si>
  <si>
    <t>97: Patient eligibility not found with entity. This change effective 11/1/2010: Patient eligibility not found with entity. Note: This code requires use of an Entity Code.</t>
  </si>
  <si>
    <t>BARBARA STEWART ANP LLC</t>
  </si>
  <si>
    <t>ROBERT</t>
  </si>
  <si>
    <t>N951</t>
  </si>
  <si>
    <t>54: Duplicate of a previously processed claim/line.</t>
  </si>
  <si>
    <t>GEORGE</t>
  </si>
  <si>
    <t>BRENDA</t>
  </si>
  <si>
    <t>BAS.13805</t>
  </si>
  <si>
    <t>DEY</t>
  </si>
  <si>
    <t>RAYMOND</t>
  </si>
  <si>
    <t>AETNA US HEALTHCARE</t>
  </si>
  <si>
    <t>MEDICARE PART B MSP</t>
  </si>
  <si>
    <t>I5042</t>
  </si>
  <si>
    <t>DEBRA</t>
  </si>
  <si>
    <t>DAVID</t>
  </si>
  <si>
    <t>LARSON</t>
  </si>
  <si>
    <t>BAS.13796</t>
  </si>
  <si>
    <t>GAREY</t>
  </si>
  <si>
    <t>M1612</t>
  </si>
  <si>
    <t>RFW.HF382256280</t>
  </si>
  <si>
    <t>STOTT</t>
  </si>
  <si>
    <t>W239242635</t>
  </si>
  <si>
    <t>RPT.5665</t>
  </si>
  <si>
    <t>SATTERFIELD</t>
  </si>
  <si>
    <t>1002177313V321107</t>
  </si>
  <si>
    <t>M549</t>
  </si>
  <si>
    <t>KIRK</t>
  </si>
  <si>
    <t>MTP.11955</t>
  </si>
  <si>
    <t>9R76G53FP56</t>
  </si>
  <si>
    <t>NPD.Z200216218</t>
  </si>
  <si>
    <t>MIDDLETON</t>
  </si>
  <si>
    <t>K5700</t>
  </si>
  <si>
    <t>NPD.Z200178245</t>
  </si>
  <si>
    <t>DURYEE</t>
  </si>
  <si>
    <t>C44212</t>
  </si>
  <si>
    <t>RFW.HF445743694</t>
  </si>
  <si>
    <t>LEAL</t>
  </si>
  <si>
    <t>MO00672902</t>
  </si>
  <si>
    <t>NPD.Z200584604</t>
  </si>
  <si>
    <t>DUENAS</t>
  </si>
  <si>
    <t>D170</t>
  </si>
  <si>
    <t>0: Cannot provide further status electronically.</t>
  </si>
  <si>
    <t>PROVIDENCE HEALTH ASSURANCE MEDICAID</t>
  </si>
  <si>
    <t>MTP.CARROL0001</t>
  </si>
  <si>
    <t>CARROLL</t>
  </si>
  <si>
    <t>EVAN</t>
  </si>
  <si>
    <t>KI601G7N00</t>
  </si>
  <si>
    <t>E1042</t>
  </si>
  <si>
    <t>NPD</t>
  </si>
  <si>
    <t>RFW</t>
  </si>
  <si>
    <t>RPT</t>
  </si>
  <si>
    <t>BAS</t>
  </si>
  <si>
    <t>MTP</t>
  </si>
  <si>
    <t>DATASET</t>
  </si>
  <si>
    <t>CONCATE</t>
  </si>
  <si>
    <t>AR COMMENTS</t>
  </si>
  <si>
    <t>AR CODE</t>
  </si>
  <si>
    <t>STATUS</t>
  </si>
  <si>
    <t>NOTES</t>
  </si>
  <si>
    <t>WORKED BY</t>
  </si>
  <si>
    <t>WORKED ON</t>
  </si>
  <si>
    <t>ANALYSIS FEEDBACK</t>
  </si>
  <si>
    <t>CALLER COMMENT</t>
  </si>
  <si>
    <t>CALLED BY</t>
  </si>
  <si>
    <t>CALLED ON</t>
  </si>
  <si>
    <t>CALL IN</t>
  </si>
  <si>
    <t>CALL OUT</t>
  </si>
  <si>
    <t>CALL HOLD</t>
  </si>
  <si>
    <t>CALLER FEEDBACK</t>
  </si>
  <si>
    <t>AUDIT</t>
  </si>
  <si>
    <t>OLD</t>
  </si>
  <si>
    <t>NEW</t>
  </si>
  <si>
    <t>CLAIMS</t>
  </si>
  <si>
    <t>EVANJALIN T</t>
  </si>
  <si>
    <t>NOT REQUIRED</t>
  </si>
  <si>
    <t>DOS 05/13/2024 - 06/03/2024 Called TWVACCN VA CHOICE TRIWEST VA CCN CLAIMS @ 877-226-8749 S/w Adelyn enquired about Auth rep Sd they need DOI, Injured part &amp; Accident time to provide the Auth#. Otherwise we need to request the information thru web portal Call Ref#Adelyn06102024. Therefore Need Assistance. Checked in TRIWEST CHAT and software no Auth# was found. So, please call and get the valid auth#.</t>
  </si>
  <si>
    <t>CALL</t>
  </si>
  <si>
    <t>DOS 03/18/2024 -  04/22/2024: Claim paid by primary ins and submitted to sec ins regence. Checked in Instamed payer was rejected as "VALID REFERRAL FORMAT REQUIRED". As reviewed in software no auth# found. Also, checked in TRIWEST CHAT no valid auth# was found. So, please call and get the valid auth#.</t>
  </si>
  <si>
    <t>TABASSUM M</t>
  </si>
  <si>
    <t>DOS 07/18/2024: Claim paid by primary ins and submitted to sec ins VA CHOICE. Checked in instamed payer was rejected as "VALID REFERRAL FORMAT REQUIRED". Checked in software and TRIWEST chat no auth# was found. So please call and get the auth# details.</t>
  </si>
  <si>
    <t>DOS 06/23/2024: Claim denied as "CLAIM DENIED AS PATIENT CANNOT BE IDENTIFIED AS OUR INSURED" by MEDICARE ins. Checked in Medicare web found no part b coverage was available. As reviewed in software submitted to sec ins VA CHOICE. Checked in instamed payer was rejected as "VALID REFERRAL FORMAT REQUIRED". checked in TRIWEST chat no auth# was found. so please call and get the auth# details.</t>
  </si>
  <si>
    <t>DOS 08/14/2024: Claim submitted to ins VA CHOICE. Checked in instamed payer was rejected as "VALID REFERRAL FORMAT REQUIRED". Checked in TRIWEST CHAT no auth# was found. So please call and get the auth# details.</t>
  </si>
  <si>
    <t>DOS 06/12/2024: Claim submitted to ins AETNA. Checked in instamed payer was rejected as "Duplicate of a previously processed claim/line". As reviewed in software the claim was initially billed to ins AETNA and the claim was not on file. Checked in availity web found "A different NPI was used on the claim". so please call and get the detailed claim status.</t>
  </si>
  <si>
    <t>DOS 09/17/2024: Claim submitted to ins MODA. Checked in instamed payer was rejected as "Patient eligibility not found with entity". Checked in moda web patient inactive for the dos. Checked in medicare web found ATRIO under HMO plan. So please call and get the atrio id#.</t>
  </si>
  <si>
    <t>DOS 08/20/2024: Claim submitted to ins VA CHOICE TRIWEST VA CCN CLAIM. Checked in instamed payer was rejected as "Invalid code value". Checked in software found already billed with valid auth #VA0038573848. so please call and get the detailed status.</t>
  </si>
  <si>
    <t>DOS 08/20/2024: Claim submitted to ins MEDICARE.checked in instamed payer was rejected as "Exclusion Condition Violated". So please call and get the detailed status.</t>
  </si>
  <si>
    <t>DOS 01/25/2024 &amp; 04/03/2024: Claim paid by primary ins providence but taken as recoup without any reason. So please call and get the recoup details.</t>
  </si>
</sst>
</file>

<file path=xl/styles.xml><?xml version="1.0" encoding="utf-8"?>
<styleSheet xmlns="http://schemas.openxmlformats.org/spreadsheetml/2006/main">
  <numFmts count="3">
    <numFmt numFmtId="164" formatCode="&quot;$&quot;#,##0.00_);[Red]\(&quot;$&quot;#,##0.00\)"/>
    <numFmt numFmtId="165" formatCode="mm/dd/yy;@"/>
    <numFmt numFmtId="166" formatCode="&quot;$&quot;#,##0.00"/>
  </numFmts>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sz val="10"/>
      <color theme="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2" tint="-0.249977111117893"/>
        <bgColor indexed="64"/>
      </patternFill>
    </fill>
    <fill>
      <patternFill patternType="solid">
        <fgColor theme="8" tint="-0.249977111117893"/>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
    <xf numFmtId="0" fontId="0" fillId="0" borderId="0" xfId="0"/>
    <xf numFmtId="0" fontId="18" fillId="33" borderId="10" xfId="0" applyFont="1" applyFill="1" applyBorder="1" applyAlignment="1">
      <alignment horizontal="left" vertical="top"/>
    </xf>
    <xf numFmtId="0" fontId="18" fillId="33" borderId="11" xfId="0" applyFont="1" applyFill="1" applyBorder="1" applyAlignment="1">
      <alignment horizontal="left" vertical="top"/>
    </xf>
    <xf numFmtId="165" fontId="18" fillId="33" borderId="11" xfId="0" applyNumberFormat="1" applyFont="1" applyFill="1" applyBorder="1" applyAlignment="1">
      <alignment horizontal="left" vertical="top"/>
    </xf>
    <xf numFmtId="166" fontId="18" fillId="33" borderId="11" xfId="0" applyNumberFormat="1" applyFont="1" applyFill="1" applyBorder="1" applyAlignment="1">
      <alignment horizontal="left" vertical="top"/>
    </xf>
    <xf numFmtId="0" fontId="19" fillId="34" borderId="11" xfId="0" applyFont="1" applyFill="1" applyBorder="1" applyAlignment="1">
      <alignment horizontal="left" vertical="top"/>
    </xf>
    <xf numFmtId="0" fontId="18" fillId="35" borderId="11" xfId="0" applyFont="1" applyFill="1" applyBorder="1" applyAlignment="1">
      <alignment horizontal="left" vertical="top"/>
    </xf>
    <xf numFmtId="0" fontId="20" fillId="35" borderId="12" xfId="0" applyFont="1" applyFill="1" applyBorder="1" applyAlignment="1">
      <alignment horizontal="left" vertical="top"/>
    </xf>
    <xf numFmtId="0" fontId="20" fillId="0" borderId="13" xfId="0" applyFont="1" applyBorder="1" applyAlignment="1">
      <alignment horizontal="left" vertical="top"/>
    </xf>
    <xf numFmtId="0" fontId="20" fillId="0" borderId="14" xfId="0" applyFont="1" applyBorder="1" applyAlignment="1">
      <alignment horizontal="left" vertical="top"/>
    </xf>
    <xf numFmtId="165" fontId="20" fillId="0" borderId="14" xfId="0" applyNumberFormat="1" applyFont="1" applyBorder="1" applyAlignment="1">
      <alignment horizontal="left" vertical="top"/>
    </xf>
    <xf numFmtId="164" fontId="20" fillId="0" borderId="14" xfId="0" applyNumberFormat="1" applyFont="1" applyBorder="1" applyAlignment="1">
      <alignment horizontal="left" vertical="top"/>
    </xf>
    <xf numFmtId="14" fontId="20" fillId="0" borderId="14" xfId="0" applyNumberFormat="1" applyFont="1" applyBorder="1" applyAlignment="1">
      <alignment horizontal="left" vertical="top"/>
    </xf>
    <xf numFmtId="0" fontId="20" fillId="0" borderId="15" xfId="0" applyFont="1" applyBorder="1" applyAlignment="1">
      <alignment horizontal="left" vertical="top"/>
    </xf>
    <xf numFmtId="0" fontId="20" fillId="0" borderId="0" xfId="0" applyFont="1" applyAlignment="1">
      <alignment vertical="top" wrapText="1"/>
    </xf>
    <xf numFmtId="0" fontId="20" fillId="0" borderId="0" xfId="0" applyFont="1"/>
    <xf numFmtId="0" fontId="21" fillId="33" borderId="11" xfId="0" applyFont="1" applyFill="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18"/>
  <sheetViews>
    <sheetView showGridLines="0" tabSelected="1" zoomScaleNormal="100" workbookViewId="0">
      <selection activeCell="C2" sqref="C2:C18"/>
    </sheetView>
  </sheetViews>
  <sheetFormatPr defaultRowHeight="12.75"/>
  <cols>
    <col min="1" max="1" width="9.140625" style="15"/>
    <col min="2" max="2" width="16.140625" style="15" customWidth="1"/>
    <col min="3" max="3" width="9.28515625" style="15" bestFit="1" customWidth="1"/>
    <col min="4" max="4" width="15.28515625" style="15" customWidth="1"/>
    <col min="5" max="6" width="9.140625" style="15"/>
    <col min="7" max="7" width="9.28515625" style="15" bestFit="1" customWidth="1"/>
    <col min="8" max="12" width="9.140625" style="15" hidden="1" customWidth="1"/>
    <col min="13" max="13" width="9.42578125" style="15" bestFit="1" customWidth="1"/>
    <col min="14" max="20" width="9.140625" style="15" hidden="1" customWidth="1"/>
    <col min="21" max="21" width="53.140625" style="15" customWidth="1"/>
    <col min="22" max="22" width="20.7109375" style="15" customWidth="1"/>
    <col min="23" max="23" width="9.140625" style="15"/>
    <col min="24" max="24" width="13.28515625" style="15" customWidth="1"/>
    <col min="25" max="25" width="10.85546875" style="15" customWidth="1"/>
    <col min="26" max="26" width="10.42578125" style="15" bestFit="1" customWidth="1"/>
    <col min="27" max="27" width="10.85546875" style="15" customWidth="1"/>
    <col min="28" max="16384" width="9.140625" style="15"/>
  </cols>
  <sheetData>
    <row r="1" spans="1:39" ht="13.5" thickBot="1">
      <c r="A1" s="1" t="s">
        <v>92</v>
      </c>
      <c r="B1" s="16" t="s">
        <v>0</v>
      </c>
      <c r="C1" s="2" t="s">
        <v>111</v>
      </c>
      <c r="D1" s="2" t="s">
        <v>1</v>
      </c>
      <c r="E1" s="2" t="s">
        <v>2</v>
      </c>
      <c r="F1" s="2" t="s">
        <v>3</v>
      </c>
      <c r="G1" s="3" t="s">
        <v>4</v>
      </c>
      <c r="H1" s="3" t="s">
        <v>5</v>
      </c>
      <c r="I1" s="2" t="s">
        <v>6</v>
      </c>
      <c r="J1" s="2" t="s">
        <v>7</v>
      </c>
      <c r="K1" s="3" t="s">
        <v>8</v>
      </c>
      <c r="L1" s="2" t="s">
        <v>9</v>
      </c>
      <c r="M1" s="4" t="s">
        <v>10</v>
      </c>
      <c r="N1" s="2" t="s">
        <v>11</v>
      </c>
      <c r="O1" s="2" t="s">
        <v>12</v>
      </c>
      <c r="P1" s="3" t="s">
        <v>13</v>
      </c>
      <c r="Q1" s="2" t="s">
        <v>14</v>
      </c>
      <c r="R1" s="2" t="s">
        <v>15</v>
      </c>
      <c r="S1" s="2" t="s">
        <v>16</v>
      </c>
      <c r="T1" s="5" t="s">
        <v>93</v>
      </c>
      <c r="U1" s="6" t="s">
        <v>94</v>
      </c>
      <c r="V1" s="6" t="s">
        <v>95</v>
      </c>
      <c r="W1" s="6" t="s">
        <v>96</v>
      </c>
      <c r="X1" s="6" t="s">
        <v>97</v>
      </c>
      <c r="Y1" s="6" t="s">
        <v>98</v>
      </c>
      <c r="Z1" s="6" t="s">
        <v>99</v>
      </c>
      <c r="AA1" s="6" t="s">
        <v>100</v>
      </c>
      <c r="AB1" s="6" t="s">
        <v>101</v>
      </c>
      <c r="AC1" s="6" t="s">
        <v>95</v>
      </c>
      <c r="AD1" s="6" t="s">
        <v>97</v>
      </c>
      <c r="AE1" s="6" t="s">
        <v>102</v>
      </c>
      <c r="AF1" s="6" t="s">
        <v>103</v>
      </c>
      <c r="AG1" s="6" t="s">
        <v>104</v>
      </c>
      <c r="AH1" s="6" t="s">
        <v>105</v>
      </c>
      <c r="AI1" s="6" t="s">
        <v>106</v>
      </c>
      <c r="AJ1" s="6" t="s">
        <v>107</v>
      </c>
      <c r="AK1" s="6" t="s">
        <v>108</v>
      </c>
      <c r="AL1" s="7" t="s">
        <v>96</v>
      </c>
    </row>
    <row r="2" spans="1:39">
      <c r="A2" s="8" t="s">
        <v>90</v>
      </c>
      <c r="B2" s="9" t="s">
        <v>55</v>
      </c>
      <c r="C2" s="9">
        <v>0</v>
      </c>
      <c r="D2" s="9" t="s">
        <v>24</v>
      </c>
      <c r="E2" s="9" t="s">
        <v>54</v>
      </c>
      <c r="F2" s="9" t="s">
        <v>56</v>
      </c>
      <c r="G2" s="10">
        <v>45369</v>
      </c>
      <c r="H2" s="10">
        <v>45369</v>
      </c>
      <c r="I2" s="9" t="s">
        <v>28</v>
      </c>
      <c r="J2" s="9">
        <v>1353328170</v>
      </c>
      <c r="K2" s="10">
        <v>45531.881249999999</v>
      </c>
      <c r="L2" s="9">
        <v>1353328170</v>
      </c>
      <c r="M2" s="11">
        <v>330</v>
      </c>
      <c r="N2" s="9" t="s">
        <v>57</v>
      </c>
      <c r="O2" s="9" t="s">
        <v>19</v>
      </c>
      <c r="P2" s="10">
        <v>45533</v>
      </c>
      <c r="Q2" s="9" t="s">
        <v>22</v>
      </c>
      <c r="R2" s="9" t="s">
        <v>25</v>
      </c>
      <c r="S2" s="9" t="s">
        <v>40</v>
      </c>
      <c r="T2" s="9" t="str">
        <f t="shared" ref="T2:T5" si="0">B2&amp;G2&amp;M2</f>
        <v>BAS.1379645369330</v>
      </c>
      <c r="U2" s="9" t="s">
        <v>116</v>
      </c>
      <c r="V2" s="9" t="s">
        <v>115</v>
      </c>
      <c r="W2" s="9" t="s">
        <v>110</v>
      </c>
      <c r="X2" s="9" t="s">
        <v>113</v>
      </c>
      <c r="Y2" s="12" t="s">
        <v>112</v>
      </c>
      <c r="Z2" s="12">
        <v>45569</v>
      </c>
      <c r="AA2" s="9" t="s">
        <v>115</v>
      </c>
      <c r="AB2" s="9"/>
      <c r="AC2" s="9"/>
      <c r="AD2" s="9"/>
      <c r="AE2" s="9"/>
      <c r="AF2" s="9"/>
      <c r="AG2" s="9"/>
      <c r="AH2" s="9"/>
      <c r="AI2" s="9"/>
      <c r="AJ2" s="9"/>
      <c r="AK2" s="9"/>
      <c r="AL2" s="13"/>
      <c r="AM2" s="14"/>
    </row>
    <row r="3" spans="1:39">
      <c r="A3" s="8" t="s">
        <v>90</v>
      </c>
      <c r="B3" s="9" t="s">
        <v>55</v>
      </c>
      <c r="C3" s="9">
        <v>0</v>
      </c>
      <c r="D3" s="9" t="s">
        <v>24</v>
      </c>
      <c r="E3" s="9" t="s">
        <v>54</v>
      </c>
      <c r="F3" s="9" t="s">
        <v>56</v>
      </c>
      <c r="G3" s="10">
        <v>45379</v>
      </c>
      <c r="H3" s="10">
        <v>45379</v>
      </c>
      <c r="I3" s="9" t="s">
        <v>28</v>
      </c>
      <c r="J3" s="9">
        <v>1353328170</v>
      </c>
      <c r="K3" s="10">
        <v>45531.881249999999</v>
      </c>
      <c r="L3" s="9">
        <v>1353328170</v>
      </c>
      <c r="M3" s="11">
        <v>225</v>
      </c>
      <c r="N3" s="9" t="s">
        <v>57</v>
      </c>
      <c r="O3" s="9" t="s">
        <v>19</v>
      </c>
      <c r="P3" s="10">
        <v>45533</v>
      </c>
      <c r="Q3" s="9" t="s">
        <v>22</v>
      </c>
      <c r="R3" s="9" t="s">
        <v>25</v>
      </c>
      <c r="S3" s="9" t="s">
        <v>40</v>
      </c>
      <c r="T3" s="9" t="str">
        <f t="shared" si="0"/>
        <v>BAS.1379645379225</v>
      </c>
      <c r="U3" s="9" t="s">
        <v>116</v>
      </c>
      <c r="V3" s="9" t="s">
        <v>115</v>
      </c>
      <c r="W3" s="9" t="s">
        <v>110</v>
      </c>
      <c r="X3" s="9" t="s">
        <v>113</v>
      </c>
      <c r="Y3" s="12" t="s">
        <v>112</v>
      </c>
      <c r="Z3" s="12">
        <v>45569</v>
      </c>
      <c r="AA3" s="9" t="s">
        <v>115</v>
      </c>
      <c r="AB3" s="9"/>
      <c r="AC3" s="9"/>
      <c r="AD3" s="9"/>
      <c r="AE3" s="9"/>
      <c r="AF3" s="9"/>
      <c r="AG3" s="9"/>
      <c r="AH3" s="9"/>
      <c r="AI3" s="9"/>
      <c r="AJ3" s="9"/>
      <c r="AK3" s="9"/>
      <c r="AL3" s="13"/>
      <c r="AM3" s="14"/>
    </row>
    <row r="4" spans="1:39">
      <c r="A4" s="8" t="s">
        <v>90</v>
      </c>
      <c r="B4" s="9" t="s">
        <v>55</v>
      </c>
      <c r="C4" s="9">
        <v>0</v>
      </c>
      <c r="D4" s="9" t="s">
        <v>24</v>
      </c>
      <c r="E4" s="9" t="s">
        <v>54</v>
      </c>
      <c r="F4" s="9" t="s">
        <v>56</v>
      </c>
      <c r="G4" s="10">
        <v>45393</v>
      </c>
      <c r="H4" s="10">
        <v>45393</v>
      </c>
      <c r="I4" s="9" t="s">
        <v>28</v>
      </c>
      <c r="J4" s="9">
        <v>1353328170</v>
      </c>
      <c r="K4" s="10">
        <v>45531.881249999999</v>
      </c>
      <c r="L4" s="9">
        <v>1353328170</v>
      </c>
      <c r="M4" s="11">
        <v>170</v>
      </c>
      <c r="N4" s="9" t="s">
        <v>57</v>
      </c>
      <c r="O4" s="9" t="s">
        <v>19</v>
      </c>
      <c r="P4" s="10">
        <v>45533</v>
      </c>
      <c r="Q4" s="9" t="s">
        <v>22</v>
      </c>
      <c r="R4" s="9" t="s">
        <v>25</v>
      </c>
      <c r="S4" s="9" t="s">
        <v>40</v>
      </c>
      <c r="T4" s="9" t="str">
        <f t="shared" si="0"/>
        <v>BAS.1379645393170</v>
      </c>
      <c r="U4" s="9" t="s">
        <v>116</v>
      </c>
      <c r="V4" s="9" t="s">
        <v>115</v>
      </c>
      <c r="W4" s="9" t="s">
        <v>110</v>
      </c>
      <c r="X4" s="9" t="s">
        <v>113</v>
      </c>
      <c r="Y4" s="12" t="s">
        <v>112</v>
      </c>
      <c r="Z4" s="12">
        <v>45569</v>
      </c>
      <c r="AA4" s="9" t="s">
        <v>115</v>
      </c>
      <c r="AB4" s="9"/>
      <c r="AC4" s="9"/>
      <c r="AD4" s="9"/>
      <c r="AE4" s="9"/>
      <c r="AF4" s="9"/>
      <c r="AG4" s="9"/>
      <c r="AH4" s="9"/>
      <c r="AI4" s="9"/>
      <c r="AJ4" s="9"/>
      <c r="AK4" s="9"/>
      <c r="AL4" s="13"/>
      <c r="AM4" s="14"/>
    </row>
    <row r="5" spans="1:39">
      <c r="A5" s="8" t="s">
        <v>90</v>
      </c>
      <c r="B5" s="9" t="s">
        <v>55</v>
      </c>
      <c r="C5" s="9">
        <v>1</v>
      </c>
      <c r="D5" s="9" t="s">
        <v>24</v>
      </c>
      <c r="E5" s="9" t="s">
        <v>54</v>
      </c>
      <c r="F5" s="9" t="s">
        <v>56</v>
      </c>
      <c r="G5" s="10">
        <v>45404</v>
      </c>
      <c r="H5" s="10">
        <v>45404</v>
      </c>
      <c r="I5" s="9" t="s">
        <v>28</v>
      </c>
      <c r="J5" s="9">
        <v>1353328170</v>
      </c>
      <c r="K5" s="10">
        <v>45531.881249999999</v>
      </c>
      <c r="L5" s="9">
        <v>1353328170</v>
      </c>
      <c r="M5" s="11">
        <v>225</v>
      </c>
      <c r="N5" s="9" t="s">
        <v>57</v>
      </c>
      <c r="O5" s="9" t="s">
        <v>19</v>
      </c>
      <c r="P5" s="10">
        <v>45533</v>
      </c>
      <c r="Q5" s="9" t="s">
        <v>22</v>
      </c>
      <c r="R5" s="9" t="s">
        <v>25</v>
      </c>
      <c r="S5" s="9" t="s">
        <v>40</v>
      </c>
      <c r="T5" s="9" t="str">
        <f t="shared" si="0"/>
        <v>BAS.1379645404225</v>
      </c>
      <c r="U5" s="9" t="s">
        <v>116</v>
      </c>
      <c r="V5" s="9" t="s">
        <v>115</v>
      </c>
      <c r="W5" s="9" t="s">
        <v>110</v>
      </c>
      <c r="X5" s="9" t="s">
        <v>113</v>
      </c>
      <c r="Y5" s="12" t="s">
        <v>112</v>
      </c>
      <c r="Z5" s="12">
        <v>45569</v>
      </c>
      <c r="AA5" s="9" t="s">
        <v>115</v>
      </c>
      <c r="AB5" s="9"/>
      <c r="AC5" s="9"/>
      <c r="AD5" s="9"/>
      <c r="AE5" s="9"/>
      <c r="AF5" s="9"/>
      <c r="AG5" s="9"/>
      <c r="AH5" s="9"/>
      <c r="AI5" s="9"/>
      <c r="AJ5" s="9"/>
      <c r="AK5" s="9"/>
      <c r="AL5" s="13"/>
      <c r="AM5" s="14"/>
    </row>
    <row r="6" spans="1:39">
      <c r="A6" s="8" t="s">
        <v>91</v>
      </c>
      <c r="B6" s="9" t="s">
        <v>66</v>
      </c>
      <c r="C6" s="9">
        <v>1</v>
      </c>
      <c r="D6" s="9" t="s">
        <v>18</v>
      </c>
      <c r="E6" s="9" t="s">
        <v>65</v>
      </c>
      <c r="F6" s="9" t="s">
        <v>45</v>
      </c>
      <c r="G6" s="10">
        <v>45524</v>
      </c>
      <c r="H6" s="10">
        <v>45524</v>
      </c>
      <c r="I6" s="9" t="s">
        <v>28</v>
      </c>
      <c r="J6" s="9" t="s">
        <v>67</v>
      </c>
      <c r="K6" s="10">
        <v>45553.711111111108</v>
      </c>
      <c r="L6" s="9" t="s">
        <v>67</v>
      </c>
      <c r="M6" s="11">
        <v>425</v>
      </c>
      <c r="N6" s="9" t="s">
        <v>37</v>
      </c>
      <c r="O6" s="9" t="s">
        <v>19</v>
      </c>
      <c r="P6" s="10">
        <v>45553.711805555555</v>
      </c>
      <c r="Q6" s="9"/>
      <c r="R6" s="9" t="s">
        <v>20</v>
      </c>
      <c r="S6" s="9" t="s">
        <v>38</v>
      </c>
      <c r="T6" s="9" t="str">
        <f t="shared" ref="T6:T7" si="1">B6&amp;G6&amp;M6</f>
        <v>MTP.1195545524425</v>
      </c>
      <c r="U6" s="9" t="s">
        <v>124</v>
      </c>
      <c r="V6" s="9" t="s">
        <v>115</v>
      </c>
      <c r="W6" s="9" t="s">
        <v>110</v>
      </c>
      <c r="X6" s="9" t="s">
        <v>113</v>
      </c>
      <c r="Y6" s="12" t="s">
        <v>117</v>
      </c>
      <c r="Z6" s="12">
        <v>45572</v>
      </c>
      <c r="AA6" s="9" t="s">
        <v>115</v>
      </c>
      <c r="AB6" s="9"/>
      <c r="AC6" s="9"/>
      <c r="AD6" s="9"/>
      <c r="AE6" s="9"/>
      <c r="AF6" s="9"/>
      <c r="AG6" s="9"/>
      <c r="AH6" s="9"/>
      <c r="AI6" s="9"/>
      <c r="AJ6" s="9"/>
      <c r="AK6" s="9"/>
      <c r="AL6" s="13"/>
      <c r="AM6" s="14"/>
    </row>
    <row r="7" spans="1:39">
      <c r="A7" s="8" t="s">
        <v>87</v>
      </c>
      <c r="B7" s="9" t="s">
        <v>71</v>
      </c>
      <c r="C7" s="9">
        <v>1</v>
      </c>
      <c r="D7" s="9" t="s">
        <v>24</v>
      </c>
      <c r="E7" s="9" t="s">
        <v>72</v>
      </c>
      <c r="F7" s="9" t="s">
        <v>30</v>
      </c>
      <c r="G7" s="10">
        <v>45491</v>
      </c>
      <c r="H7" s="10">
        <v>45491</v>
      </c>
      <c r="I7" s="9" t="s">
        <v>28</v>
      </c>
      <c r="J7" s="9">
        <v>88326713</v>
      </c>
      <c r="K7" s="10">
        <v>45552.747916666667</v>
      </c>
      <c r="L7" s="9">
        <v>88326713</v>
      </c>
      <c r="M7" s="11">
        <v>2943</v>
      </c>
      <c r="N7" s="9" t="s">
        <v>73</v>
      </c>
      <c r="O7" s="9" t="s">
        <v>19</v>
      </c>
      <c r="P7" s="10">
        <v>45554</v>
      </c>
      <c r="Q7" s="9" t="s">
        <v>22</v>
      </c>
      <c r="R7" s="9" t="s">
        <v>25</v>
      </c>
      <c r="S7" s="9" t="s">
        <v>21</v>
      </c>
      <c r="T7" s="9" t="str">
        <f t="shared" si="1"/>
        <v>NPD.Z200178245454912943</v>
      </c>
      <c r="U7" s="9" t="s">
        <v>118</v>
      </c>
      <c r="V7" s="9" t="s">
        <v>115</v>
      </c>
      <c r="W7" s="9" t="s">
        <v>110</v>
      </c>
      <c r="X7" s="9" t="s">
        <v>113</v>
      </c>
      <c r="Y7" s="12" t="s">
        <v>117</v>
      </c>
      <c r="Z7" s="12">
        <v>45570</v>
      </c>
      <c r="AA7" s="9" t="s">
        <v>115</v>
      </c>
      <c r="AB7" s="9"/>
      <c r="AC7" s="9"/>
      <c r="AD7" s="9"/>
      <c r="AE7" s="9"/>
      <c r="AF7" s="9"/>
      <c r="AG7" s="9"/>
      <c r="AH7" s="9"/>
      <c r="AI7" s="9"/>
      <c r="AJ7" s="9"/>
      <c r="AK7" s="9"/>
      <c r="AL7" s="13"/>
      <c r="AM7" s="14"/>
    </row>
    <row r="8" spans="1:39">
      <c r="A8" s="8" t="s">
        <v>87</v>
      </c>
      <c r="B8" s="9" t="s">
        <v>77</v>
      </c>
      <c r="C8" s="9">
        <v>1</v>
      </c>
      <c r="D8" s="9" t="s">
        <v>24</v>
      </c>
      <c r="E8" s="9" t="s">
        <v>78</v>
      </c>
      <c r="F8" s="9" t="s">
        <v>53</v>
      </c>
      <c r="G8" s="10">
        <v>45518</v>
      </c>
      <c r="H8" s="10">
        <v>45518</v>
      </c>
      <c r="I8" s="9" t="s">
        <v>28</v>
      </c>
      <c r="J8" s="9">
        <v>1228024380</v>
      </c>
      <c r="K8" s="10">
        <v>45558.601388888892</v>
      </c>
      <c r="L8" s="9">
        <v>1228024380</v>
      </c>
      <c r="M8" s="11">
        <v>84</v>
      </c>
      <c r="N8" s="9" t="s">
        <v>79</v>
      </c>
      <c r="O8" s="9" t="s">
        <v>19</v>
      </c>
      <c r="P8" s="10">
        <v>45559</v>
      </c>
      <c r="Q8" s="9"/>
      <c r="R8" s="9" t="s">
        <v>25</v>
      </c>
      <c r="S8" s="9" t="s">
        <v>21</v>
      </c>
      <c r="T8" s="9" t="str">
        <f t="shared" ref="T8:T10" si="2">B8&amp;G8&amp;M8</f>
        <v>NPD.Z2005846044551884</v>
      </c>
      <c r="U8" s="9" t="s">
        <v>120</v>
      </c>
      <c r="V8" s="9" t="s">
        <v>115</v>
      </c>
      <c r="W8" s="9" t="s">
        <v>110</v>
      </c>
      <c r="X8" s="9" t="s">
        <v>113</v>
      </c>
      <c r="Y8" s="12" t="s">
        <v>117</v>
      </c>
      <c r="Z8" s="12">
        <v>45570</v>
      </c>
      <c r="AA8" s="9" t="s">
        <v>115</v>
      </c>
      <c r="AB8" s="9"/>
      <c r="AC8" s="9"/>
      <c r="AD8" s="9"/>
      <c r="AE8" s="9"/>
      <c r="AF8" s="9"/>
      <c r="AG8" s="9"/>
      <c r="AH8" s="9"/>
      <c r="AI8" s="9"/>
      <c r="AJ8" s="9"/>
      <c r="AK8" s="9"/>
      <c r="AL8" s="13"/>
      <c r="AM8" s="14"/>
    </row>
    <row r="9" spans="1:39">
      <c r="A9" s="8" t="s">
        <v>88</v>
      </c>
      <c r="B9" s="9" t="s">
        <v>74</v>
      </c>
      <c r="C9" s="9">
        <v>1</v>
      </c>
      <c r="D9" s="9" t="s">
        <v>35</v>
      </c>
      <c r="E9" s="9" t="s">
        <v>75</v>
      </c>
      <c r="F9" s="9" t="s">
        <v>52</v>
      </c>
      <c r="G9" s="10">
        <v>45552</v>
      </c>
      <c r="H9" s="10">
        <v>45552</v>
      </c>
      <c r="I9" s="9" t="s">
        <v>28</v>
      </c>
      <c r="J9" s="9" t="s">
        <v>76</v>
      </c>
      <c r="K9" s="10">
        <v>45553.711111111108</v>
      </c>
      <c r="L9" s="9" t="s">
        <v>76</v>
      </c>
      <c r="M9" s="11">
        <v>275</v>
      </c>
      <c r="N9" s="9" t="s">
        <v>42</v>
      </c>
      <c r="O9" s="9" t="s">
        <v>39</v>
      </c>
      <c r="P9" s="10">
        <v>45554</v>
      </c>
      <c r="Q9" s="9" t="s">
        <v>50</v>
      </c>
      <c r="R9" s="9" t="s">
        <v>17</v>
      </c>
      <c r="S9" s="9" t="s">
        <v>31</v>
      </c>
      <c r="T9" s="9" t="str">
        <f t="shared" si="2"/>
        <v>RFW.HF44574369445552275</v>
      </c>
      <c r="U9" s="9" t="s">
        <v>122</v>
      </c>
      <c r="V9" s="9" t="s">
        <v>115</v>
      </c>
      <c r="W9" s="9" t="s">
        <v>110</v>
      </c>
      <c r="X9" s="9" t="s">
        <v>113</v>
      </c>
      <c r="Y9" s="12" t="s">
        <v>117</v>
      </c>
      <c r="Z9" s="12">
        <v>45572</v>
      </c>
      <c r="AA9" s="9" t="s">
        <v>115</v>
      </c>
      <c r="AB9" s="9"/>
      <c r="AC9" s="9"/>
      <c r="AD9" s="9"/>
      <c r="AE9" s="9"/>
      <c r="AF9" s="9"/>
      <c r="AG9" s="9"/>
      <c r="AH9" s="9"/>
      <c r="AI9" s="9"/>
      <c r="AJ9" s="9"/>
      <c r="AK9" s="9"/>
      <c r="AL9" s="13"/>
      <c r="AM9" s="14"/>
    </row>
    <row r="10" spans="1:39">
      <c r="A10" s="8" t="s">
        <v>89</v>
      </c>
      <c r="B10" s="9" t="s">
        <v>61</v>
      </c>
      <c r="C10" s="9">
        <v>1</v>
      </c>
      <c r="D10" s="9" t="s">
        <v>24</v>
      </c>
      <c r="E10" s="9" t="s">
        <v>62</v>
      </c>
      <c r="F10" s="9" t="s">
        <v>41</v>
      </c>
      <c r="G10" s="10">
        <v>45524</v>
      </c>
      <c r="H10" s="10">
        <v>45524</v>
      </c>
      <c r="I10" s="9" t="s">
        <v>28</v>
      </c>
      <c r="J10" s="9" t="s">
        <v>63</v>
      </c>
      <c r="K10" s="10">
        <v>45553.711111111108</v>
      </c>
      <c r="L10" s="9" t="s">
        <v>63</v>
      </c>
      <c r="M10" s="11">
        <v>254.82</v>
      </c>
      <c r="N10" s="9" t="s">
        <v>64</v>
      </c>
      <c r="O10" s="9" t="s">
        <v>19</v>
      </c>
      <c r="P10" s="10">
        <v>45553.711805555555</v>
      </c>
      <c r="Q10" s="9"/>
      <c r="R10" s="9" t="s">
        <v>20</v>
      </c>
      <c r="S10" s="9" t="s">
        <v>23</v>
      </c>
      <c r="T10" s="9" t="str">
        <f t="shared" si="2"/>
        <v>RPT.566545524254.82</v>
      </c>
      <c r="U10" s="9" t="s">
        <v>123</v>
      </c>
      <c r="V10" s="9" t="s">
        <v>115</v>
      </c>
      <c r="W10" s="9" t="s">
        <v>110</v>
      </c>
      <c r="X10" s="9" t="s">
        <v>113</v>
      </c>
      <c r="Y10" s="12" t="s">
        <v>117</v>
      </c>
      <c r="Z10" s="12">
        <v>45572</v>
      </c>
      <c r="AA10" s="9" t="s">
        <v>115</v>
      </c>
      <c r="AB10" s="9"/>
      <c r="AC10" s="9"/>
      <c r="AD10" s="9"/>
      <c r="AE10" s="9"/>
      <c r="AF10" s="9"/>
      <c r="AG10" s="9"/>
      <c r="AH10" s="9"/>
      <c r="AI10" s="9"/>
      <c r="AJ10" s="9"/>
      <c r="AK10" s="9"/>
      <c r="AL10" s="13"/>
      <c r="AM10" s="14"/>
    </row>
    <row r="11" spans="1:39">
      <c r="A11" s="8" t="s">
        <v>90</v>
      </c>
      <c r="B11" s="9" t="s">
        <v>46</v>
      </c>
      <c r="C11" s="9">
        <v>0</v>
      </c>
      <c r="D11" s="9" t="s">
        <v>24</v>
      </c>
      <c r="E11" s="9" t="s">
        <v>47</v>
      </c>
      <c r="F11" s="9" t="s">
        <v>48</v>
      </c>
      <c r="G11" s="10">
        <v>45425</v>
      </c>
      <c r="H11" s="10">
        <v>45425</v>
      </c>
      <c r="I11" s="9" t="s">
        <v>28</v>
      </c>
      <c r="J11" s="9">
        <v>544606626</v>
      </c>
      <c r="K11" s="10">
        <v>45489.42291666667</v>
      </c>
      <c r="L11" s="9">
        <v>544606626</v>
      </c>
      <c r="M11" s="11">
        <v>330</v>
      </c>
      <c r="N11" s="9" t="s">
        <v>32</v>
      </c>
      <c r="O11" s="9" t="s">
        <v>19</v>
      </c>
      <c r="P11" s="10">
        <v>45490</v>
      </c>
      <c r="Q11" s="9"/>
      <c r="R11" s="9" t="s">
        <v>25</v>
      </c>
      <c r="S11" s="9" t="s">
        <v>40</v>
      </c>
      <c r="T11" s="9" t="str">
        <f t="shared" ref="T11:T14" si="3">B11&amp;G11&amp;M11</f>
        <v>BAS.1380545425330</v>
      </c>
      <c r="U11" s="9" t="s">
        <v>114</v>
      </c>
      <c r="V11" s="9" t="s">
        <v>115</v>
      </c>
      <c r="W11" s="9" t="s">
        <v>109</v>
      </c>
      <c r="X11" s="9" t="s">
        <v>113</v>
      </c>
      <c r="Y11" s="12" t="s">
        <v>112</v>
      </c>
      <c r="Z11" s="12">
        <v>45569</v>
      </c>
      <c r="AA11" s="9" t="s">
        <v>115</v>
      </c>
      <c r="AB11" s="9"/>
      <c r="AC11" s="9"/>
      <c r="AD11" s="9"/>
      <c r="AE11" s="9"/>
      <c r="AF11" s="9"/>
      <c r="AG11" s="9"/>
      <c r="AH11" s="9"/>
      <c r="AI11" s="9"/>
      <c r="AJ11" s="9"/>
      <c r="AK11" s="9"/>
      <c r="AL11" s="13"/>
      <c r="AM11" s="14"/>
    </row>
    <row r="12" spans="1:39">
      <c r="A12" s="8" t="s">
        <v>90</v>
      </c>
      <c r="B12" s="9" t="s">
        <v>46</v>
      </c>
      <c r="C12" s="9">
        <v>0</v>
      </c>
      <c r="D12" s="9" t="s">
        <v>24</v>
      </c>
      <c r="E12" s="9" t="s">
        <v>47</v>
      </c>
      <c r="F12" s="9" t="s">
        <v>48</v>
      </c>
      <c r="G12" s="10">
        <v>45432</v>
      </c>
      <c r="H12" s="10">
        <v>45432</v>
      </c>
      <c r="I12" s="9" t="s">
        <v>28</v>
      </c>
      <c r="J12" s="9">
        <v>544606626</v>
      </c>
      <c r="K12" s="10">
        <v>45489.42291666667</v>
      </c>
      <c r="L12" s="9">
        <v>544606626</v>
      </c>
      <c r="M12" s="11">
        <v>225</v>
      </c>
      <c r="N12" s="9" t="s">
        <v>32</v>
      </c>
      <c r="O12" s="9" t="s">
        <v>19</v>
      </c>
      <c r="P12" s="10">
        <v>45490</v>
      </c>
      <c r="Q12" s="9"/>
      <c r="R12" s="9" t="s">
        <v>25</v>
      </c>
      <c r="S12" s="9" t="s">
        <v>40</v>
      </c>
      <c r="T12" s="9" t="str">
        <f t="shared" si="3"/>
        <v>BAS.1380545432225</v>
      </c>
      <c r="U12" s="9" t="s">
        <v>114</v>
      </c>
      <c r="V12" s="9" t="s">
        <v>115</v>
      </c>
      <c r="W12" s="9" t="s">
        <v>109</v>
      </c>
      <c r="X12" s="9" t="s">
        <v>113</v>
      </c>
      <c r="Y12" s="12" t="s">
        <v>112</v>
      </c>
      <c r="Z12" s="12">
        <v>45569</v>
      </c>
      <c r="AA12" s="9" t="s">
        <v>115</v>
      </c>
      <c r="AB12" s="9"/>
      <c r="AC12" s="9"/>
      <c r="AD12" s="9"/>
      <c r="AE12" s="9"/>
      <c r="AF12" s="9"/>
      <c r="AG12" s="9"/>
      <c r="AH12" s="9"/>
      <c r="AI12" s="9"/>
      <c r="AJ12" s="9"/>
      <c r="AK12" s="9"/>
      <c r="AL12" s="13"/>
      <c r="AM12" s="14"/>
    </row>
    <row r="13" spans="1:39">
      <c r="A13" s="8" t="s">
        <v>90</v>
      </c>
      <c r="B13" s="9" t="s">
        <v>46</v>
      </c>
      <c r="C13" s="9">
        <v>0</v>
      </c>
      <c r="D13" s="9" t="s">
        <v>24</v>
      </c>
      <c r="E13" s="9" t="s">
        <v>47</v>
      </c>
      <c r="F13" s="9" t="s">
        <v>48</v>
      </c>
      <c r="G13" s="10">
        <v>45446</v>
      </c>
      <c r="H13" s="10">
        <v>45446</v>
      </c>
      <c r="I13" s="9" t="s">
        <v>28</v>
      </c>
      <c r="J13" s="9">
        <v>544606626</v>
      </c>
      <c r="K13" s="10">
        <v>45489.42291666667</v>
      </c>
      <c r="L13" s="9">
        <v>544606626</v>
      </c>
      <c r="M13" s="11">
        <v>225</v>
      </c>
      <c r="N13" s="9" t="s">
        <v>26</v>
      </c>
      <c r="O13" s="9" t="s">
        <v>19</v>
      </c>
      <c r="P13" s="10">
        <v>45490</v>
      </c>
      <c r="Q13" s="9"/>
      <c r="R13" s="9" t="s">
        <v>25</v>
      </c>
      <c r="S13" s="9" t="s">
        <v>40</v>
      </c>
      <c r="T13" s="9" t="str">
        <f t="shared" si="3"/>
        <v>BAS.1380545446225</v>
      </c>
      <c r="U13" s="9" t="s">
        <v>114</v>
      </c>
      <c r="V13" s="9" t="s">
        <v>115</v>
      </c>
      <c r="W13" s="9" t="s">
        <v>109</v>
      </c>
      <c r="X13" s="9" t="s">
        <v>113</v>
      </c>
      <c r="Y13" s="12" t="s">
        <v>112</v>
      </c>
      <c r="Z13" s="12">
        <v>45569</v>
      </c>
      <c r="AA13" s="9" t="s">
        <v>115</v>
      </c>
      <c r="AB13" s="9"/>
      <c r="AC13" s="9"/>
      <c r="AD13" s="9"/>
      <c r="AE13" s="9"/>
      <c r="AF13" s="9"/>
      <c r="AG13" s="9"/>
      <c r="AH13" s="9"/>
      <c r="AI13" s="9"/>
      <c r="AJ13" s="9"/>
      <c r="AK13" s="9"/>
      <c r="AL13" s="13"/>
      <c r="AM13" s="14"/>
    </row>
    <row r="14" spans="1:39">
      <c r="A14" s="8" t="s">
        <v>90</v>
      </c>
      <c r="B14" s="9" t="s">
        <v>46</v>
      </c>
      <c r="C14" s="9">
        <v>1</v>
      </c>
      <c r="D14" s="9" t="s">
        <v>24</v>
      </c>
      <c r="E14" s="9" t="s">
        <v>47</v>
      </c>
      <c r="F14" s="9" t="s">
        <v>48</v>
      </c>
      <c r="G14" s="10">
        <v>45502</v>
      </c>
      <c r="H14" s="10">
        <v>45502</v>
      </c>
      <c r="I14" s="9" t="s">
        <v>28</v>
      </c>
      <c r="J14" s="9">
        <v>544606626</v>
      </c>
      <c r="K14" s="10">
        <v>45504.461111111108</v>
      </c>
      <c r="L14" s="9">
        <v>544606626</v>
      </c>
      <c r="M14" s="11">
        <v>225</v>
      </c>
      <c r="N14" s="9" t="s">
        <v>51</v>
      </c>
      <c r="O14" s="9" t="s">
        <v>19</v>
      </c>
      <c r="P14" s="10">
        <v>45505</v>
      </c>
      <c r="Q14" s="9"/>
      <c r="R14" s="9" t="s">
        <v>25</v>
      </c>
      <c r="S14" s="9" t="s">
        <v>40</v>
      </c>
      <c r="T14" s="9" t="str">
        <f t="shared" si="3"/>
        <v>BAS.1380545502225</v>
      </c>
      <c r="U14" s="9" t="s">
        <v>114</v>
      </c>
      <c r="V14" s="9" t="s">
        <v>115</v>
      </c>
      <c r="W14" s="9" t="s">
        <v>109</v>
      </c>
      <c r="X14" s="9" t="s">
        <v>113</v>
      </c>
      <c r="Y14" s="12" t="s">
        <v>112</v>
      </c>
      <c r="Z14" s="12">
        <v>45569</v>
      </c>
      <c r="AA14" s="9" t="s">
        <v>115</v>
      </c>
      <c r="AB14" s="9"/>
      <c r="AC14" s="9"/>
      <c r="AD14" s="9"/>
      <c r="AE14" s="9"/>
      <c r="AF14" s="9"/>
      <c r="AG14" s="9"/>
      <c r="AH14" s="9"/>
      <c r="AI14" s="9"/>
      <c r="AJ14" s="9"/>
      <c r="AK14" s="9"/>
      <c r="AL14" s="13"/>
      <c r="AM14" s="14"/>
    </row>
    <row r="15" spans="1:39">
      <c r="A15" s="8" t="s">
        <v>91</v>
      </c>
      <c r="B15" s="9" t="s">
        <v>82</v>
      </c>
      <c r="C15" s="9">
        <v>0</v>
      </c>
      <c r="D15" s="9" t="s">
        <v>33</v>
      </c>
      <c r="E15" s="9" t="s">
        <v>83</v>
      </c>
      <c r="F15" s="9" t="s">
        <v>84</v>
      </c>
      <c r="G15" s="10">
        <v>45385</v>
      </c>
      <c r="H15" s="10">
        <v>45385</v>
      </c>
      <c r="I15" s="9" t="s">
        <v>28</v>
      </c>
      <c r="J15" s="9" t="s">
        <v>85</v>
      </c>
      <c r="K15" s="10">
        <v>45390.588194444441</v>
      </c>
      <c r="L15" s="9" t="s">
        <v>85</v>
      </c>
      <c r="M15" s="11">
        <v>510</v>
      </c>
      <c r="N15" s="9" t="s">
        <v>86</v>
      </c>
      <c r="O15" s="9" t="s">
        <v>29</v>
      </c>
      <c r="P15" s="10">
        <v>45491</v>
      </c>
      <c r="Q15" s="9"/>
      <c r="R15" s="9" t="s">
        <v>34</v>
      </c>
      <c r="S15" s="9" t="s">
        <v>38</v>
      </c>
      <c r="T15" s="9" t="str">
        <f t="shared" ref="T15:T17" si="4">B15&amp;G15&amp;M15</f>
        <v>MTP.CARROL000145385510</v>
      </c>
      <c r="U15" s="9" t="s">
        <v>125</v>
      </c>
      <c r="V15" s="9" t="s">
        <v>115</v>
      </c>
      <c r="W15" s="9" t="s">
        <v>109</v>
      </c>
      <c r="X15" s="9" t="s">
        <v>113</v>
      </c>
      <c r="Y15" s="12" t="s">
        <v>117</v>
      </c>
      <c r="Z15" s="12">
        <v>45572</v>
      </c>
      <c r="AA15" s="9" t="s">
        <v>115</v>
      </c>
      <c r="AB15" s="9"/>
      <c r="AC15" s="9"/>
      <c r="AD15" s="9"/>
      <c r="AE15" s="9"/>
      <c r="AF15" s="9"/>
      <c r="AG15" s="9"/>
      <c r="AH15" s="9"/>
      <c r="AI15" s="9"/>
      <c r="AJ15" s="9"/>
      <c r="AK15" s="9"/>
      <c r="AL15" s="13"/>
      <c r="AM15" s="14"/>
    </row>
    <row r="16" spans="1:39">
      <c r="A16" s="8" t="s">
        <v>91</v>
      </c>
      <c r="B16" s="9" t="s">
        <v>82</v>
      </c>
      <c r="C16" s="9">
        <v>1</v>
      </c>
      <c r="D16" s="9" t="s">
        <v>33</v>
      </c>
      <c r="E16" s="9" t="s">
        <v>83</v>
      </c>
      <c r="F16" s="9" t="s">
        <v>84</v>
      </c>
      <c r="G16" s="10">
        <v>45316</v>
      </c>
      <c r="H16" s="10">
        <v>45316</v>
      </c>
      <c r="I16" s="9" t="s">
        <v>28</v>
      </c>
      <c r="J16" s="9" t="s">
        <v>85</v>
      </c>
      <c r="K16" s="10">
        <v>45405.670138888891</v>
      </c>
      <c r="L16" s="9" t="s">
        <v>85</v>
      </c>
      <c r="M16" s="11">
        <v>350</v>
      </c>
      <c r="N16" s="9" t="s">
        <v>86</v>
      </c>
      <c r="O16" s="9" t="s">
        <v>80</v>
      </c>
      <c r="P16" s="10">
        <v>45489</v>
      </c>
      <c r="Q16" s="9"/>
      <c r="R16" s="9" t="s">
        <v>81</v>
      </c>
      <c r="S16" s="9" t="s">
        <v>38</v>
      </c>
      <c r="T16" s="9" t="str">
        <f t="shared" si="4"/>
        <v>MTP.CARROL000145316350</v>
      </c>
      <c r="U16" s="9" t="s">
        <v>125</v>
      </c>
      <c r="V16" s="9" t="s">
        <v>115</v>
      </c>
      <c r="W16" s="9" t="s">
        <v>109</v>
      </c>
      <c r="X16" s="9" t="s">
        <v>113</v>
      </c>
      <c r="Y16" s="12" t="s">
        <v>117</v>
      </c>
      <c r="Z16" s="12">
        <v>45572</v>
      </c>
      <c r="AA16" s="9" t="s">
        <v>115</v>
      </c>
      <c r="AB16" s="9"/>
      <c r="AC16" s="9"/>
      <c r="AD16" s="9"/>
      <c r="AE16" s="9"/>
      <c r="AF16" s="9"/>
      <c r="AG16" s="9"/>
      <c r="AH16" s="9"/>
      <c r="AI16" s="9"/>
      <c r="AJ16" s="9"/>
      <c r="AK16" s="9"/>
      <c r="AL16" s="13"/>
      <c r="AM16" s="14"/>
    </row>
    <row r="17" spans="1:39">
      <c r="A17" s="8" t="s">
        <v>87</v>
      </c>
      <c r="B17" s="9" t="s">
        <v>68</v>
      </c>
      <c r="C17" s="9">
        <v>1</v>
      </c>
      <c r="D17" s="9" t="s">
        <v>24</v>
      </c>
      <c r="E17" s="9" t="s">
        <v>69</v>
      </c>
      <c r="F17" s="9" t="s">
        <v>44</v>
      </c>
      <c r="G17" s="10">
        <v>45466</v>
      </c>
      <c r="H17" s="10">
        <v>45466</v>
      </c>
      <c r="I17" s="9" t="s">
        <v>28</v>
      </c>
      <c r="J17" s="9">
        <v>557587385</v>
      </c>
      <c r="K17" s="10">
        <v>45544.571527777778</v>
      </c>
      <c r="L17" s="9">
        <v>557587385</v>
      </c>
      <c r="M17" s="11">
        <v>265</v>
      </c>
      <c r="N17" s="9" t="s">
        <v>70</v>
      </c>
      <c r="O17" s="9" t="s">
        <v>19</v>
      </c>
      <c r="P17" s="10">
        <v>45545</v>
      </c>
      <c r="Q17" s="9" t="s">
        <v>22</v>
      </c>
      <c r="R17" s="9" t="s">
        <v>25</v>
      </c>
      <c r="S17" s="9" t="s">
        <v>21</v>
      </c>
      <c r="T17" s="9" t="str">
        <f t="shared" si="4"/>
        <v>NPD.Z20021621845466265</v>
      </c>
      <c r="U17" s="9" t="s">
        <v>119</v>
      </c>
      <c r="V17" s="9" t="s">
        <v>115</v>
      </c>
      <c r="W17" s="9" t="s">
        <v>109</v>
      </c>
      <c r="X17" s="9" t="s">
        <v>113</v>
      </c>
      <c r="Y17" s="12" t="s">
        <v>117</v>
      </c>
      <c r="Z17" s="12">
        <v>45570</v>
      </c>
      <c r="AA17" s="9" t="s">
        <v>115</v>
      </c>
      <c r="AB17" s="9"/>
      <c r="AC17" s="9"/>
      <c r="AD17" s="9"/>
      <c r="AE17" s="9"/>
      <c r="AF17" s="9"/>
      <c r="AG17" s="9"/>
      <c r="AH17" s="9"/>
      <c r="AI17" s="9"/>
      <c r="AJ17" s="9"/>
      <c r="AK17" s="9"/>
      <c r="AL17" s="13"/>
      <c r="AM17" s="14"/>
    </row>
    <row r="18" spans="1:39">
      <c r="A18" s="8" t="s">
        <v>88</v>
      </c>
      <c r="B18" s="9" t="s">
        <v>58</v>
      </c>
      <c r="C18" s="9">
        <v>1</v>
      </c>
      <c r="D18" s="9" t="s">
        <v>49</v>
      </c>
      <c r="E18" s="9" t="s">
        <v>59</v>
      </c>
      <c r="F18" s="9" t="s">
        <v>27</v>
      </c>
      <c r="G18" s="10">
        <v>45455</v>
      </c>
      <c r="H18" s="10">
        <v>45455</v>
      </c>
      <c r="I18" s="9" t="s">
        <v>28</v>
      </c>
      <c r="J18" s="9" t="s">
        <v>60</v>
      </c>
      <c r="K18" s="10">
        <v>45531.881944444445</v>
      </c>
      <c r="L18" s="9" t="s">
        <v>60</v>
      </c>
      <c r="M18" s="11">
        <v>345</v>
      </c>
      <c r="N18" s="9" t="s">
        <v>42</v>
      </c>
      <c r="O18" s="9" t="s">
        <v>43</v>
      </c>
      <c r="P18" s="10">
        <v>45532</v>
      </c>
      <c r="Q18" s="9"/>
      <c r="R18" s="9" t="s">
        <v>36</v>
      </c>
      <c r="S18" s="9" t="s">
        <v>31</v>
      </c>
      <c r="T18" s="9" t="str">
        <f t="shared" ref="T18" si="5">B18&amp;G18&amp;M18</f>
        <v>RFW.HF38225628045455345</v>
      </c>
      <c r="U18" s="9" t="s">
        <v>121</v>
      </c>
      <c r="V18" s="9" t="s">
        <v>115</v>
      </c>
      <c r="W18" s="9" t="s">
        <v>109</v>
      </c>
      <c r="X18" s="9" t="s">
        <v>113</v>
      </c>
      <c r="Y18" s="12" t="s">
        <v>117</v>
      </c>
      <c r="Z18" s="12">
        <v>45572</v>
      </c>
      <c r="AA18" s="9" t="s">
        <v>115</v>
      </c>
      <c r="AB18" s="9"/>
      <c r="AC18" s="9"/>
      <c r="AD18" s="9"/>
      <c r="AE18" s="9"/>
      <c r="AF18" s="9"/>
      <c r="AG18" s="9"/>
      <c r="AH18" s="9"/>
      <c r="AI18" s="9"/>
      <c r="AJ18" s="9"/>
      <c r="AK18" s="9"/>
      <c r="AL18" s="13"/>
      <c r="AM18" s="14"/>
    </row>
  </sheetData>
  <sortState ref="A2:AL506">
    <sortCondition ref="W2:W506"/>
    <sortCondition ref="B2:B506"/>
  </sortState>
  <customSheetViews>
    <customSheetView guid="{AAEB9FE8-E2D8-407C-B813-B8E86C6E00EE}" scale="115" showGridLines="0" filter="1" showAutoFilter="1" hiddenColumns="1">
      <selection activeCell="U501" sqref="U501"/>
      <pageMargins left="0.7" right="0.7" top="0.75" bottom="0.75" header="0.3" footer="0.3"/>
      <pageSetup paperSize="10" orientation="landscape" horizontalDpi="300" verticalDpi="300" r:id="rId1"/>
      <autoFilter ref="A1:AL496">
        <filterColumn colId="0">
          <filters>
            <filter val="NPD"/>
          </filters>
        </filterColumn>
        <filterColumn colId="1">
          <filters>
            <filter val="NPD.Z200253665"/>
          </filters>
        </filterColumn>
        <filterColumn colId="26">
          <filters blank="1"/>
        </filterColumn>
        <sortState ref="A3:AL496">
          <sortCondition ref="G1:G503"/>
        </sortState>
      </autoFilter>
    </customSheetView>
    <customSheetView guid="{8E0DD437-F1ED-4172-810F-39584EB4EB53}" scale="130" showGridLines="0" filter="1" showAutoFilter="1" hiddenColumns="1">
      <selection activeCell="G252" sqref="G252"/>
      <pageMargins left="0.7" right="0.7" top="0.75" bottom="0.75" header="0.3" footer="0.3"/>
      <pageSetup paperSize="10" orientation="landscape" horizontalDpi="300" verticalDpi="300" r:id="rId2"/>
      <autoFilter ref="A1:AL500">
        <filterColumn colId="0">
          <filters>
            <filter val="ATL"/>
            <filter val="FRA"/>
          </filters>
        </filterColumn>
        <filterColumn colId="1">
          <filters>
            <filter val="ATL.1123"/>
            <filter val="ATL.1200"/>
          </filters>
        </filterColumn>
      </autoFilter>
    </customSheetView>
  </customSheetViews>
  <pageMargins left="0.7" right="0.7" top="0.75" bottom="0.75" header="0.3" footer="0.3"/>
  <pageSetup paperSize="10" orientation="landscape"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Rejections - Oct'24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- 33</cp:lastModifiedBy>
  <dcterms:created xsi:type="dcterms:W3CDTF">2024-10-01T06:05:17Z</dcterms:created>
  <dcterms:modified xsi:type="dcterms:W3CDTF">2024-10-07T11:32:50Z</dcterms:modified>
</cp:coreProperties>
</file>