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sv\PRJ-24\AR\2024\AR_Misc\Feedback\Prj-24\5. May'24\05.28.2024\"/>
    </mc:Choice>
  </mc:AlternateContent>
  <bookViews>
    <workbookView xWindow="0" yWindow="0" windowWidth="20490" windowHeight="7905"/>
  </bookViews>
  <sheets>
    <sheet name="Rejections - Working" sheetId="1" r:id="rId1"/>
  </sheets>
  <definedNames>
    <definedName name="_xlnm._FilterDatabase" localSheetId="0" hidden="1">'Rejections - Working'!$A$1:$AL$20</definedName>
  </definedNames>
  <calcPr calcId="152511" iterateCount="1"/>
</workbook>
</file>

<file path=xl/calcChain.xml><?xml version="1.0" encoding="utf-8"?>
<calcChain xmlns="http://schemas.openxmlformats.org/spreadsheetml/2006/main">
  <c r="S2" i="1" l="1"/>
  <c r="S3" i="1"/>
  <c r="S4" i="1"/>
  <c r="S5" i="1"/>
  <c r="S15" i="1"/>
  <c r="S16" i="1"/>
  <c r="S17" i="1"/>
  <c r="S18" i="1"/>
  <c r="S19" i="1"/>
  <c r="S20" i="1"/>
  <c r="S14" i="1"/>
  <c r="S6" i="1"/>
  <c r="S7" i="1"/>
  <c r="S8" i="1"/>
  <c r="S9" i="1"/>
  <c r="S10" i="1"/>
  <c r="S11" i="1"/>
  <c r="S12" i="1"/>
  <c r="S13" i="1"/>
</calcChain>
</file>

<file path=xl/sharedStrings.xml><?xml version="1.0" encoding="utf-8"?>
<sst xmlns="http://schemas.openxmlformats.org/spreadsheetml/2006/main" count="363" uniqueCount="140">
  <si>
    <t>Patient Account#</t>
  </si>
  <si>
    <t>Payer Name</t>
  </si>
  <si>
    <t>Patient Last</t>
  </si>
  <si>
    <t>Patient First</t>
  </si>
  <si>
    <t>Service DateStart</t>
  </si>
  <si>
    <t>Service DateEnd</t>
  </si>
  <si>
    <t>Workflow Status</t>
  </si>
  <si>
    <t>Patient ID</t>
  </si>
  <si>
    <t>Submit Date</t>
  </si>
  <si>
    <t>Subscriber ID</t>
  </si>
  <si>
    <t>Total Charges</t>
  </si>
  <si>
    <t>Diagnosis 1</t>
  </si>
  <si>
    <t>Status</t>
  </si>
  <si>
    <t>Status Date</t>
  </si>
  <si>
    <t>Other Payer</t>
  </si>
  <si>
    <t>InformationSource</t>
  </si>
  <si>
    <t>Billing Provider Name</t>
  </si>
  <si>
    <t>21: Missing or invalid information. Note: At least one other status code is required to identify the missing or invalid information.</t>
  </si>
  <si>
    <t>REGENCE BCBS OREGON</t>
  </si>
  <si>
    <t>MODA HEALTH PLAN</t>
  </si>
  <si>
    <t>REJECTED</t>
  </si>
  <si>
    <t>HOWARD MORNINGSTAR, MD</t>
  </si>
  <si>
    <t>AARP</t>
  </si>
  <si>
    <t>REGENCE BCBSO BLUE CARD</t>
  </si>
  <si>
    <t>NORTHERN PACIFIC DIAGNOSTICS</t>
  </si>
  <si>
    <t>VA CHOICE TRIWEST VA CCN CLAIM</t>
  </si>
  <si>
    <t>TRIWEST HEALTHCARE ALLIANCE</t>
  </si>
  <si>
    <t>ROGUE FUNCTIONAL WELLNESS LLC</t>
  </si>
  <si>
    <t>MEDICARE PART B</t>
  </si>
  <si>
    <t>23: Returned to Entity. This change effective 11/1/2010: Returned to Entity. Note: This code requires use of an Entity Code.</t>
  </si>
  <si>
    <t>NORIDIAN NORTHWEST</t>
  </si>
  <si>
    <t>97: Patient eligibility not found with entity. This change effective 11/1/2010: Patient eligibility not found with entity. Note: This code requires use of an Entity Code.</t>
  </si>
  <si>
    <t>MODA HEALTH (FKA ODS HEALTH PLAN)</t>
  </si>
  <si>
    <t>ROBERT</t>
  </si>
  <si>
    <t>RICHARD</t>
  </si>
  <si>
    <t>THOMAS</t>
  </si>
  <si>
    <t>516: Other Entity's Adjudication or Payment/Remittance Date. Note: An Entity code is required to identify the Other Payer Entity, i.e. primary, secondary.</t>
  </si>
  <si>
    <t xml:space="preserve">MEDICARE PART B                                             </t>
  </si>
  <si>
    <t>MHA.3392</t>
  </si>
  <si>
    <t>BROWN</t>
  </si>
  <si>
    <t>NICK</t>
  </si>
  <si>
    <t>W83472975</t>
  </si>
  <si>
    <t>J00</t>
  </si>
  <si>
    <t>C61</t>
  </si>
  <si>
    <t>FIRST CHOICE HEALTH NETWORK</t>
  </si>
  <si>
    <t>F410</t>
  </si>
  <si>
    <t>R760</t>
  </si>
  <si>
    <t>GEORGE</t>
  </si>
  <si>
    <t xml:space="preserve">REGENCE BCBSO GOVERNMENT WIDE                               </t>
  </si>
  <si>
    <t>I2510</t>
  </si>
  <si>
    <t>HOWARD M MORNINGSTAR, MD</t>
  </si>
  <si>
    <t>BAR HARBOR FAMILY MEDICINE LLC</t>
  </si>
  <si>
    <t>SANDRA</t>
  </si>
  <si>
    <t>R030</t>
  </si>
  <si>
    <t>L821</t>
  </si>
  <si>
    <t>HOFFMAN</t>
  </si>
  <si>
    <t>MATTHEW</t>
  </si>
  <si>
    <t>BONNIE</t>
  </si>
  <si>
    <t>J4520</t>
  </si>
  <si>
    <t>BHF.10081</t>
  </si>
  <si>
    <t>MARTINS POINT MEDICARE ADVANTA</t>
  </si>
  <si>
    <t>CROSS</t>
  </si>
  <si>
    <t>632: Reject Reason Code</t>
  </si>
  <si>
    <t>RFW.HF312378649</t>
  </si>
  <si>
    <t>PLSS541689</t>
  </si>
  <si>
    <t>F900</t>
  </si>
  <si>
    <t>NPD.Z200214294</t>
  </si>
  <si>
    <t>MCKEE</t>
  </si>
  <si>
    <t>STANTON</t>
  </si>
  <si>
    <t>N401</t>
  </si>
  <si>
    <t>NPD.Z200257196</t>
  </si>
  <si>
    <t>WORRELL</t>
  </si>
  <si>
    <t>DWIGHT</t>
  </si>
  <si>
    <t>C44619</t>
  </si>
  <si>
    <t>BHF.10104</t>
  </si>
  <si>
    <t>MARTINS POINT US FAMILY HEALTH</t>
  </si>
  <si>
    <t>TABER</t>
  </si>
  <si>
    <t>PATRICK</t>
  </si>
  <si>
    <t>R0681</t>
  </si>
  <si>
    <t>NPD.Z200377977</t>
  </si>
  <si>
    <t>GARCIA</t>
  </si>
  <si>
    <t>JEFFERY</t>
  </si>
  <si>
    <t>R319</t>
  </si>
  <si>
    <t>NICHOLAS</t>
  </si>
  <si>
    <t>NPD.Z200473049</t>
  </si>
  <si>
    <t>MARILEE</t>
  </si>
  <si>
    <t>XDD673M76046</t>
  </si>
  <si>
    <t>C44529</t>
  </si>
  <si>
    <t>BHF.10129</t>
  </si>
  <si>
    <t>LOVELAND</t>
  </si>
  <si>
    <t>JESSE</t>
  </si>
  <si>
    <t>E1151</t>
  </si>
  <si>
    <t>NPD.Z200185714</t>
  </si>
  <si>
    <t>K4030</t>
  </si>
  <si>
    <t>MHA.3354</t>
  </si>
  <si>
    <t>WHEELER</t>
  </si>
  <si>
    <t>1XA8MX1VW26</t>
  </si>
  <si>
    <t>NPD.Z200178453</t>
  </si>
  <si>
    <t>EARLE</t>
  </si>
  <si>
    <t>NPD.Z200444626</t>
  </si>
  <si>
    <t>NIEZGODZKI</t>
  </si>
  <si>
    <t>DATASET</t>
  </si>
  <si>
    <t>MHA</t>
  </si>
  <si>
    <t>NPD</t>
  </si>
  <si>
    <t>RFW</t>
  </si>
  <si>
    <t>BHF</t>
  </si>
  <si>
    <t>CONCATE</t>
  </si>
  <si>
    <t>REJECTIONS REASON</t>
  </si>
  <si>
    <t>AR COMMENTS</t>
  </si>
  <si>
    <t>AR CODE</t>
  </si>
  <si>
    <t>STATUS</t>
  </si>
  <si>
    <t>NOTES</t>
  </si>
  <si>
    <t>WORKED BY</t>
  </si>
  <si>
    <t>WORKED ON</t>
  </si>
  <si>
    <t>ANALYSIS FEEDBACK</t>
  </si>
  <si>
    <t>CALLER COMMENT</t>
  </si>
  <si>
    <t>CALLED BY</t>
  </si>
  <si>
    <t>CALLED ON</t>
  </si>
  <si>
    <t>CALL IN</t>
  </si>
  <si>
    <t>CALL OUT</t>
  </si>
  <si>
    <t>CALL HOLD</t>
  </si>
  <si>
    <t>CALLER FEEDBACK</t>
  </si>
  <si>
    <t>AUDIT</t>
  </si>
  <si>
    <t>TABASSUM M</t>
  </si>
  <si>
    <t>NOT REQUIRED</t>
  </si>
  <si>
    <t>NEW</t>
  </si>
  <si>
    <t>DOS 03/25/2024: Claim submitted to ins MARTINS POINT MEDICARE ADVANTA. Checked in instamed payer was rejected as "R PAYER SPECIFIC EDITMEMBER ID (BOX 1A) MUST BE 11 DIGITS AND BEGIN WITH A 0 OR 1". So please call and get the member id# details.</t>
  </si>
  <si>
    <t>CALL</t>
  </si>
  <si>
    <t>DOS 04/05/2024: Claim submitted to ins MARTINS POINT MEDICARE ADVANTA. Checked in instamed payer was rejected as "R PAYER SPECIFIC EDITMEMBER ID (BOX 1A) MUST BE 11 DIGITS AND BEGIN WITH A 0 OR 1". So please call and get the member id# details.</t>
  </si>
  <si>
    <t>DOS 04/12/2024: Claim submitted to ins MARTINS POINT MEDICARE ADVANTA. Checked in instamed payer was rejected as "R PAYER SPECIFIC EDITMEMBER ID (BOX 1A) MUST BE 11 DIGITS AND BEGIN WITH A 0 OR 1". So please call and get the member id# details.</t>
  </si>
  <si>
    <t>DOS 04/22/2024: Claim submitted to ins MARTINS POINT MEDICARE ADVANTA. Checked in instamed payer was rejected as "R PAYER SPECIFIC EDITMEMBER ID (BOX 1A) MUST BE 11 DIGITS AND BEGIN WITH A 0 OR 1". So please call and get the member id# details.</t>
  </si>
  <si>
    <t>DOS 03/26/2024: Claim submitted to ins FIRST CHOICE HEALTH NETWORK. Checked in instamed payer was rejected as "GROUP CANNOT BE ID'D". So please call and get the eligibility details with id#.</t>
  </si>
  <si>
    <t>DOS 02/07/2024: Claim submitted to ins VA CHOICE TRIWEST VA CCN CLAIM. Checked in instamed payer was rejected as "VALID REFERRAL FORMAT REQUIRED". Checked in software and triwest chat no auth was found. So please call and get the auth# details.</t>
  </si>
  <si>
    <t>DOS 02/07/2024: Claim submitted to ins VA CHOICE TRIWEST VA CCN CLAIM. Checked in instamed payer was rejected as "VALID REFERRAL FORMAT REQUIRED". Checked in software no auth was found. Checked in triwest chat found auth #VA0030234646 but only matched with provider and does not match with dx. so please call and get the auth# details.</t>
  </si>
  <si>
    <t>DOS 02/06/2024: Claim submitted to ins VA CHOICE TRIWEST VA CCN CLAIM. Checked in instamed payer was rejected as "VALID REFERRAL FORMAT REQUIRED". Checked in software and triwest chat no auth was found. So please call and get the auth# details.</t>
  </si>
  <si>
    <t>DOS 02/17/2024: Claim submitted to ins VA CHOICE TRIWEST VA CCN CLAIM. Checked in instamed payer was rejected as "VALID REFERRAL FORMAT REQUIRED". Checked in software and triwest chat no auth was found. So please call and get the auth# details.</t>
  </si>
  <si>
    <t>DOS 02/29/2024: Claim submitted to ins VA CHOICE TRIWEST VA CCN CLAIM. Checked in instamed payer was rejected as "REFERRAL NOT SUBMITTED IN CORRECT VA FORMAT". Checked in software no auth was found. Checked in triwest chat found auth #VA0035086756 but only matched with provider and does not match with dx. so please call and get the auth# details.</t>
  </si>
  <si>
    <t>DOS 03/06/2024: Claim submitted to ins VA CHOICE TRIWEST VA CCN CLAIM. Checked in instamed payer was rejected as "VALID REFERRAL FORMAT REQUIRED". Checked in software and triwest chat no auth was found. So please call and get the auth# details.</t>
  </si>
  <si>
    <t>DOS 04/25/2024: Claim submitted to ins medicare. Checked in instamed payer was rejected as "SERVICE OCCURRED WITHIN A YEAR OF LAST COVERED ANNUAL WELLNESS VISIT". As reviewed other dataset was paid in 2023. so please call and get the detailed status.</t>
  </si>
  <si>
    <t>DOS 02/16/2024 - 04/08/2024: Claim submitted to ins MODA HEALTH PLAN. Checked in instamed payer was rejected as "Patient eligibility not found with entity". Checked in moda web patient inactive for the dos termed on 12/31/2023. checked in charge batch found same ins. checked in medicare web with the help of ssn# found as "The beneficiary's SSN does not match the record on file". also checked in dmap web patient not found. fc changed as sp and billed to patient. also as reviewed other FEB dos was paid by ins MODA. so please call to moda ins and get the detailed status.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</si>
</sst>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mm/dd/yy;@"/>
    <numFmt numFmtId="165" formatCode="&quot;$&quot;#,##0.0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rgb="FF00B050"/>
        <bgColor indexed="64"/>
      </patternFill>
    </fill>
    <fill>
      <patternFill patternType="solid">
        <fgColor theme="7" tint="-0.249977111117893"/>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
    <xf numFmtId="0" fontId="0" fillId="0" borderId="0" xfId="0"/>
    <xf numFmtId="0" fontId="18" fillId="33" borderId="10" xfId="0" applyFont="1" applyFill="1" applyBorder="1" applyAlignment="1">
      <alignment horizontal="left" vertical="top"/>
    </xf>
    <xf numFmtId="164" fontId="18" fillId="33" borderId="10" xfId="0" applyNumberFormat="1" applyFont="1" applyFill="1" applyBorder="1" applyAlignment="1">
      <alignment horizontal="left" vertical="top"/>
    </xf>
    <xf numFmtId="0" fontId="19" fillId="34" borderId="10" xfId="0" applyFont="1" applyFill="1" applyBorder="1" applyAlignment="1">
      <alignment horizontal="left" vertical="top"/>
    </xf>
    <xf numFmtId="0" fontId="18" fillId="35" borderId="10" xfId="0" applyFont="1" applyFill="1" applyBorder="1" applyAlignment="1">
      <alignment horizontal="left" vertical="top"/>
    </xf>
    <xf numFmtId="0" fontId="18" fillId="36" borderId="10" xfId="0" applyFont="1" applyFill="1" applyBorder="1" applyAlignment="1">
      <alignment horizontal="left" vertical="top"/>
    </xf>
    <xf numFmtId="0" fontId="20" fillId="0" borderId="0" xfId="0" applyFont="1"/>
    <xf numFmtId="164" fontId="20" fillId="0" borderId="0" xfId="0" applyNumberFormat="1" applyFont="1"/>
    <xf numFmtId="0" fontId="20" fillId="37" borderId="10" xfId="0" applyFont="1" applyFill="1" applyBorder="1" applyAlignment="1">
      <alignment horizontal="left" vertical="top"/>
    </xf>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8" fontId="20" fillId="0" borderId="10" xfId="0" applyNumberFormat="1" applyFont="1" applyBorder="1" applyAlignment="1">
      <alignment horizontal="left" vertical="top"/>
    </xf>
    <xf numFmtId="0" fontId="18" fillId="38" borderId="10" xfId="0" applyFont="1" applyFill="1" applyBorder="1" applyAlignment="1">
      <alignment horizontal="left" vertical="top"/>
    </xf>
    <xf numFmtId="164" fontId="18" fillId="38" borderId="10" xfId="0" applyNumberFormat="1" applyFont="1" applyFill="1" applyBorder="1" applyAlignment="1">
      <alignment horizontal="left" vertical="top"/>
    </xf>
    <xf numFmtId="165" fontId="18" fillId="38" borderId="10" xfId="0" applyNumberFormat="1" applyFont="1" applyFill="1" applyBorder="1" applyAlignment="1">
      <alignment horizontal="left" vertical="top"/>
    </xf>
    <xf numFmtId="14" fontId="20" fillId="0" borderId="10" xfId="0" applyNumberFormat="1" applyFont="1" applyBorder="1" applyAlignment="1">
      <alignment horizontal="left" vertical="top"/>
    </xf>
    <xf numFmtId="0" fontId="20" fillId="0" borderId="10" xfId="0" applyFont="1" applyBorder="1" applyAlignment="1">
      <alignment horizontal="left" vertical="top" wrapText="1"/>
    </xf>
    <xf numFmtId="0" fontId="20" fillId="0" borderId="0" xfId="0" applyFont="1" applyBorder="1" applyAlignment="1">
      <alignment horizontal="left" vertical="top"/>
    </xf>
    <xf numFmtId="164" fontId="20" fillId="0" borderId="0" xfId="0" applyNumberFormat="1" applyFont="1" applyBorder="1" applyAlignment="1">
      <alignment horizontal="left" vertical="top"/>
    </xf>
    <xf numFmtId="8" fontId="20" fillId="0" borderId="0" xfId="0" applyNumberFormat="1" applyFont="1" applyBorder="1" applyAlignment="1">
      <alignment horizontal="left" vertical="top"/>
    </xf>
    <xf numFmtId="0" fontId="18" fillId="35" borderId="10" xfId="0" applyFont="1" applyFill="1" applyBorder="1" applyAlignment="1">
      <alignment horizontal="left" vertical="top" wrapText="1"/>
    </xf>
    <xf numFmtId="0" fontId="20" fillId="0" borderId="0" xfId="0" applyFont="1" applyBorder="1" applyAlignment="1">
      <alignment horizontal="left" vertical="top" wrapText="1"/>
    </xf>
    <xf numFmtId="0" fontId="20"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1"/>
  <sheetViews>
    <sheetView showGridLines="0" tabSelected="1" workbookViewId="0"/>
  </sheetViews>
  <sheetFormatPr defaultRowHeight="12.75" x14ac:dyDescent="0.2"/>
  <cols>
    <col min="1" max="1" width="9.140625" style="6"/>
    <col min="2" max="2" width="15.7109375" style="6" customWidth="1"/>
    <col min="3" max="3" width="9.140625" style="6"/>
    <col min="4" max="4" width="9.28515625" style="6" bestFit="1" customWidth="1"/>
    <col min="5" max="5" width="9.140625" style="6"/>
    <col min="6" max="6" width="12.42578125" style="7" customWidth="1"/>
    <col min="7" max="7" width="10.42578125" style="7" hidden="1" customWidth="1"/>
    <col min="8" max="8" width="9.140625" style="6" hidden="1" customWidth="1"/>
    <col min="9" max="9" width="11.7109375" style="6" hidden="1" customWidth="1"/>
    <col min="10" max="10" width="14.42578125" style="7" hidden="1" customWidth="1"/>
    <col min="11" max="11" width="11.7109375" style="6" hidden="1" customWidth="1"/>
    <col min="12" max="12" width="9.42578125" style="6" hidden="1" customWidth="1"/>
    <col min="13" max="13" width="9.140625" style="6" hidden="1" customWidth="1"/>
    <col min="14" max="14" width="9.28515625" style="6" hidden="1" customWidth="1"/>
    <col min="15" max="15" width="14.42578125" style="7" hidden="1" customWidth="1"/>
    <col min="16" max="18" width="9.140625" style="6" hidden="1" customWidth="1"/>
    <col min="19" max="19" width="28.5703125" style="6" hidden="1" customWidth="1"/>
    <col min="20" max="20" width="9.140625" style="6" hidden="1" customWidth="1"/>
    <col min="21" max="21" width="49.5703125" style="22" customWidth="1"/>
    <col min="22" max="22" width="26.140625" style="22" customWidth="1"/>
    <col min="23" max="23" width="9.140625" style="6" customWidth="1"/>
    <col min="24" max="24" width="9.140625" style="6"/>
    <col min="25" max="26" width="9.42578125" style="6" bestFit="1" customWidth="1"/>
    <col min="27" max="27" width="9.140625" style="6"/>
    <col min="28" max="28" width="64.28515625" style="6" customWidth="1"/>
    <col min="29" max="29" width="19.85546875" style="6" customWidth="1"/>
    <col min="30" max="16384" width="9.140625" style="6"/>
  </cols>
  <sheetData>
    <row r="1" spans="1:38" x14ac:dyDescent="0.2">
      <c r="A1" s="12" t="s">
        <v>101</v>
      </c>
      <c r="B1" s="12" t="s">
        <v>0</v>
      </c>
      <c r="C1" s="12" t="s">
        <v>1</v>
      </c>
      <c r="D1" s="12" t="s">
        <v>2</v>
      </c>
      <c r="E1" s="12" t="s">
        <v>3</v>
      </c>
      <c r="F1" s="13" t="s">
        <v>4</v>
      </c>
      <c r="G1" s="13" t="s">
        <v>5</v>
      </c>
      <c r="H1" s="12" t="s">
        <v>6</v>
      </c>
      <c r="I1" s="12" t="s">
        <v>7</v>
      </c>
      <c r="J1" s="13" t="s">
        <v>8</v>
      </c>
      <c r="K1" s="12" t="s">
        <v>9</v>
      </c>
      <c r="L1" s="14" t="s">
        <v>10</v>
      </c>
      <c r="M1" s="1" t="s">
        <v>11</v>
      </c>
      <c r="N1" s="1" t="s">
        <v>12</v>
      </c>
      <c r="O1" s="2" t="s">
        <v>13</v>
      </c>
      <c r="P1" s="1" t="s">
        <v>14</v>
      </c>
      <c r="Q1" s="1" t="s">
        <v>15</v>
      </c>
      <c r="R1" s="1" t="s">
        <v>16</v>
      </c>
      <c r="S1" s="3" t="s">
        <v>106</v>
      </c>
      <c r="T1" s="3" t="s">
        <v>107</v>
      </c>
      <c r="U1" s="20" t="s">
        <v>108</v>
      </c>
      <c r="V1" s="20" t="s">
        <v>109</v>
      </c>
      <c r="W1" s="4" t="s">
        <v>110</v>
      </c>
      <c r="X1" s="4" t="s">
        <v>111</v>
      </c>
      <c r="Y1" s="4" t="s">
        <v>112</v>
      </c>
      <c r="Z1" s="4" t="s">
        <v>113</v>
      </c>
      <c r="AA1" s="4" t="s">
        <v>114</v>
      </c>
      <c r="AB1" s="5" t="s">
        <v>115</v>
      </c>
      <c r="AC1" s="5" t="s">
        <v>109</v>
      </c>
      <c r="AD1" s="5" t="s">
        <v>111</v>
      </c>
      <c r="AE1" s="5" t="s">
        <v>116</v>
      </c>
      <c r="AF1" s="5" t="s">
        <v>117</v>
      </c>
      <c r="AG1" s="5" t="s">
        <v>118</v>
      </c>
      <c r="AH1" s="5" t="s">
        <v>119</v>
      </c>
      <c r="AI1" s="5" t="s">
        <v>120</v>
      </c>
      <c r="AJ1" s="5" t="s">
        <v>121</v>
      </c>
      <c r="AK1" s="5" t="s">
        <v>122</v>
      </c>
      <c r="AL1" s="8" t="s">
        <v>110</v>
      </c>
    </row>
    <row r="2" spans="1:38" ht="63.75" x14ac:dyDescent="0.2">
      <c r="A2" s="9" t="s">
        <v>105</v>
      </c>
      <c r="B2" s="9" t="s">
        <v>59</v>
      </c>
      <c r="C2" s="9" t="s">
        <v>60</v>
      </c>
      <c r="D2" s="9" t="s">
        <v>61</v>
      </c>
      <c r="E2" s="9" t="s">
        <v>57</v>
      </c>
      <c r="F2" s="10">
        <v>45376</v>
      </c>
      <c r="G2" s="10">
        <v>45376</v>
      </c>
      <c r="H2" s="9" t="s">
        <v>20</v>
      </c>
      <c r="I2" s="9">
        <v>1000099249</v>
      </c>
      <c r="J2" s="10">
        <v>45383.59375</v>
      </c>
      <c r="K2" s="9">
        <v>1000099249</v>
      </c>
      <c r="L2" s="11">
        <v>320</v>
      </c>
      <c r="M2" s="9" t="s">
        <v>49</v>
      </c>
      <c r="N2" s="9" t="s">
        <v>62</v>
      </c>
      <c r="O2" s="10">
        <v>45384</v>
      </c>
      <c r="P2" s="9"/>
      <c r="Q2" s="9" t="s">
        <v>60</v>
      </c>
      <c r="R2" s="9" t="s">
        <v>51</v>
      </c>
      <c r="S2" s="9" t="str">
        <f t="shared" ref="S2:S13" si="0">B2&amp;F2&amp;L2</f>
        <v>BHF.1008145376320</v>
      </c>
      <c r="T2" s="9"/>
      <c r="U2" s="16" t="s">
        <v>126</v>
      </c>
      <c r="V2" s="16" t="s">
        <v>127</v>
      </c>
      <c r="W2" s="9" t="s">
        <v>125</v>
      </c>
      <c r="X2" s="9" t="s">
        <v>124</v>
      </c>
      <c r="Y2" s="9" t="s">
        <v>123</v>
      </c>
      <c r="Z2" s="15">
        <v>45435</v>
      </c>
      <c r="AA2" s="9" t="s">
        <v>127</v>
      </c>
      <c r="AB2" s="9"/>
      <c r="AC2" s="9"/>
      <c r="AD2" s="9"/>
      <c r="AE2" s="9"/>
      <c r="AF2" s="9"/>
      <c r="AG2" s="9"/>
      <c r="AH2" s="9"/>
      <c r="AI2" s="9"/>
      <c r="AJ2" s="9"/>
      <c r="AK2" s="9"/>
      <c r="AL2" s="9"/>
    </row>
    <row r="3" spans="1:38" ht="63.75" x14ac:dyDescent="0.2">
      <c r="A3" s="9" t="s">
        <v>105</v>
      </c>
      <c r="B3" s="9" t="s">
        <v>74</v>
      </c>
      <c r="C3" s="9" t="s">
        <v>75</v>
      </c>
      <c r="D3" s="9" t="s">
        <v>76</v>
      </c>
      <c r="E3" s="9" t="s">
        <v>77</v>
      </c>
      <c r="F3" s="10">
        <v>45387</v>
      </c>
      <c r="G3" s="10">
        <v>45387</v>
      </c>
      <c r="H3" s="9" t="s">
        <v>20</v>
      </c>
      <c r="I3" s="9">
        <v>15002</v>
      </c>
      <c r="J3" s="10">
        <v>45391.709027777775</v>
      </c>
      <c r="K3" s="9">
        <v>15002</v>
      </c>
      <c r="L3" s="11">
        <v>515</v>
      </c>
      <c r="M3" s="9" t="s">
        <v>78</v>
      </c>
      <c r="N3" s="9" t="s">
        <v>62</v>
      </c>
      <c r="O3" s="10">
        <v>45392</v>
      </c>
      <c r="P3" s="9"/>
      <c r="Q3" s="9" t="s">
        <v>75</v>
      </c>
      <c r="R3" s="9" t="s">
        <v>51</v>
      </c>
      <c r="S3" s="9" t="str">
        <f t="shared" si="0"/>
        <v>BHF.1010445387515</v>
      </c>
      <c r="T3" s="9"/>
      <c r="U3" s="16" t="s">
        <v>128</v>
      </c>
      <c r="V3" s="16" t="s">
        <v>127</v>
      </c>
      <c r="W3" s="9" t="s">
        <v>125</v>
      </c>
      <c r="X3" s="9" t="s">
        <v>124</v>
      </c>
      <c r="Y3" s="9" t="s">
        <v>123</v>
      </c>
      <c r="Z3" s="15">
        <v>45435</v>
      </c>
      <c r="AA3" s="9" t="s">
        <v>127</v>
      </c>
      <c r="AB3" s="9"/>
      <c r="AC3" s="9"/>
      <c r="AD3" s="9"/>
      <c r="AE3" s="9"/>
      <c r="AF3" s="9"/>
      <c r="AG3" s="9"/>
      <c r="AH3" s="9"/>
      <c r="AI3" s="9"/>
      <c r="AJ3" s="9"/>
      <c r="AK3" s="9"/>
      <c r="AL3" s="9"/>
    </row>
    <row r="4" spans="1:38" ht="63.75" x14ac:dyDescent="0.2">
      <c r="A4" s="9" t="s">
        <v>105</v>
      </c>
      <c r="B4" s="9" t="s">
        <v>88</v>
      </c>
      <c r="C4" s="9" t="s">
        <v>60</v>
      </c>
      <c r="D4" s="9" t="s">
        <v>89</v>
      </c>
      <c r="E4" s="9" t="s">
        <v>90</v>
      </c>
      <c r="F4" s="10">
        <v>45394</v>
      </c>
      <c r="G4" s="10">
        <v>45394</v>
      </c>
      <c r="H4" s="9" t="s">
        <v>20</v>
      </c>
      <c r="I4" s="9">
        <v>15002</v>
      </c>
      <c r="J4" s="10">
        <v>45404.692361111112</v>
      </c>
      <c r="K4" s="9">
        <v>15002</v>
      </c>
      <c r="L4" s="11">
        <v>490</v>
      </c>
      <c r="M4" s="9" t="s">
        <v>91</v>
      </c>
      <c r="N4" s="9" t="s">
        <v>62</v>
      </c>
      <c r="O4" s="10">
        <v>45406</v>
      </c>
      <c r="P4" s="9"/>
      <c r="Q4" s="9" t="s">
        <v>60</v>
      </c>
      <c r="R4" s="9" t="s">
        <v>51</v>
      </c>
      <c r="S4" s="9" t="str">
        <f t="shared" si="0"/>
        <v>BHF.1012945394490</v>
      </c>
      <c r="T4" s="9"/>
      <c r="U4" s="16" t="s">
        <v>129</v>
      </c>
      <c r="V4" s="16" t="s">
        <v>127</v>
      </c>
      <c r="W4" s="9" t="s">
        <v>125</v>
      </c>
      <c r="X4" s="9" t="s">
        <v>124</v>
      </c>
      <c r="Y4" s="9" t="s">
        <v>123</v>
      </c>
      <c r="Z4" s="15">
        <v>45435</v>
      </c>
      <c r="AA4" s="9" t="s">
        <v>127</v>
      </c>
      <c r="AB4" s="9"/>
      <c r="AC4" s="9"/>
      <c r="AD4" s="9"/>
      <c r="AE4" s="9"/>
      <c r="AF4" s="9"/>
      <c r="AG4" s="9"/>
      <c r="AH4" s="9"/>
      <c r="AI4" s="9"/>
      <c r="AJ4" s="9"/>
      <c r="AK4" s="9"/>
      <c r="AL4" s="9"/>
    </row>
    <row r="5" spans="1:38" ht="63.75" x14ac:dyDescent="0.2">
      <c r="A5" s="9" t="s">
        <v>105</v>
      </c>
      <c r="B5" s="9" t="s">
        <v>59</v>
      </c>
      <c r="C5" s="9" t="s">
        <v>60</v>
      </c>
      <c r="D5" s="9" t="s">
        <v>61</v>
      </c>
      <c r="E5" s="9" t="s">
        <v>57</v>
      </c>
      <c r="F5" s="10">
        <v>45404</v>
      </c>
      <c r="G5" s="10">
        <v>45404</v>
      </c>
      <c r="H5" s="9" t="s">
        <v>20</v>
      </c>
      <c r="I5" s="9">
        <v>1000099249</v>
      </c>
      <c r="J5" s="10">
        <v>45407.282638888886</v>
      </c>
      <c r="K5" s="9">
        <v>1000099249</v>
      </c>
      <c r="L5" s="11">
        <v>898</v>
      </c>
      <c r="M5" s="9" t="s">
        <v>58</v>
      </c>
      <c r="N5" s="9" t="s">
        <v>62</v>
      </c>
      <c r="O5" s="10">
        <v>45407</v>
      </c>
      <c r="P5" s="9"/>
      <c r="Q5" s="9" t="s">
        <v>60</v>
      </c>
      <c r="R5" s="9" t="s">
        <v>51</v>
      </c>
      <c r="S5" s="9" t="str">
        <f t="shared" si="0"/>
        <v>BHF.1008145404898</v>
      </c>
      <c r="T5" s="9"/>
      <c r="U5" s="16" t="s">
        <v>130</v>
      </c>
      <c r="V5" s="16" t="s">
        <v>127</v>
      </c>
      <c r="W5" s="9" t="s">
        <v>125</v>
      </c>
      <c r="X5" s="9" t="s">
        <v>124</v>
      </c>
      <c r="Y5" s="9" t="s">
        <v>123</v>
      </c>
      <c r="Z5" s="15">
        <v>45435</v>
      </c>
      <c r="AA5" s="9" t="s">
        <v>127</v>
      </c>
      <c r="AB5" s="9"/>
      <c r="AC5" s="9"/>
      <c r="AD5" s="9"/>
      <c r="AE5" s="9"/>
      <c r="AF5" s="9"/>
      <c r="AG5" s="9"/>
      <c r="AH5" s="9"/>
      <c r="AI5" s="9"/>
      <c r="AJ5" s="9"/>
      <c r="AK5" s="9"/>
      <c r="AL5" s="9"/>
    </row>
    <row r="6" spans="1:38" ht="63.75" x14ac:dyDescent="0.2">
      <c r="A6" s="9" t="s">
        <v>103</v>
      </c>
      <c r="B6" s="9" t="s">
        <v>66</v>
      </c>
      <c r="C6" s="9" t="s">
        <v>25</v>
      </c>
      <c r="D6" s="9" t="s">
        <v>67</v>
      </c>
      <c r="E6" s="9" t="s">
        <v>68</v>
      </c>
      <c r="F6" s="10">
        <v>45329</v>
      </c>
      <c r="G6" s="10">
        <v>45329</v>
      </c>
      <c r="H6" s="9" t="s">
        <v>20</v>
      </c>
      <c r="I6" s="9">
        <v>1360086395</v>
      </c>
      <c r="J6" s="10">
        <v>45384.737500000003</v>
      </c>
      <c r="K6" s="9">
        <v>1360086395</v>
      </c>
      <c r="L6" s="11">
        <v>302</v>
      </c>
      <c r="M6" s="9" t="s">
        <v>69</v>
      </c>
      <c r="N6" s="9" t="s">
        <v>17</v>
      </c>
      <c r="O6" s="10">
        <v>45386</v>
      </c>
      <c r="P6" s="9"/>
      <c r="Q6" s="9" t="s">
        <v>26</v>
      </c>
      <c r="R6" s="9" t="s">
        <v>24</v>
      </c>
      <c r="S6" s="9" t="str">
        <f t="shared" si="0"/>
        <v>NPD.Z20021429445329302</v>
      </c>
      <c r="T6" s="9"/>
      <c r="U6" s="16" t="s">
        <v>132</v>
      </c>
      <c r="V6" s="16" t="s">
        <v>127</v>
      </c>
      <c r="W6" s="9" t="s">
        <v>125</v>
      </c>
      <c r="X6" s="9" t="s">
        <v>124</v>
      </c>
      <c r="Y6" s="15" t="s">
        <v>123</v>
      </c>
      <c r="Z6" s="15">
        <v>45439</v>
      </c>
      <c r="AA6" s="9" t="s">
        <v>127</v>
      </c>
      <c r="AB6" s="9"/>
      <c r="AC6" s="9"/>
      <c r="AD6" s="9"/>
      <c r="AE6" s="9"/>
      <c r="AF6" s="9"/>
      <c r="AG6" s="9"/>
      <c r="AH6" s="9"/>
      <c r="AI6" s="9"/>
      <c r="AJ6" s="9"/>
      <c r="AK6" s="9"/>
      <c r="AL6" s="9"/>
    </row>
    <row r="7" spans="1:38" ht="89.25" x14ac:dyDescent="0.2">
      <c r="A7" s="9" t="s">
        <v>103</v>
      </c>
      <c r="B7" s="9" t="s">
        <v>70</v>
      </c>
      <c r="C7" s="9" t="s">
        <v>25</v>
      </c>
      <c r="D7" s="9" t="s">
        <v>71</v>
      </c>
      <c r="E7" s="9" t="s">
        <v>72</v>
      </c>
      <c r="F7" s="10">
        <v>45327</v>
      </c>
      <c r="G7" s="10">
        <v>45327</v>
      </c>
      <c r="H7" s="9" t="s">
        <v>20</v>
      </c>
      <c r="I7" s="9">
        <v>541526545</v>
      </c>
      <c r="J7" s="10">
        <v>45384.737500000003</v>
      </c>
      <c r="K7" s="9">
        <v>541526545</v>
      </c>
      <c r="L7" s="11">
        <v>254</v>
      </c>
      <c r="M7" s="9" t="s">
        <v>73</v>
      </c>
      <c r="N7" s="9" t="s">
        <v>17</v>
      </c>
      <c r="O7" s="10">
        <v>45386</v>
      </c>
      <c r="P7" s="9"/>
      <c r="Q7" s="9" t="s">
        <v>26</v>
      </c>
      <c r="R7" s="9" t="s">
        <v>24</v>
      </c>
      <c r="S7" s="9" t="str">
        <f t="shared" si="0"/>
        <v>NPD.Z20025719645327254</v>
      </c>
      <c r="T7" s="9"/>
      <c r="U7" s="16" t="s">
        <v>133</v>
      </c>
      <c r="V7" s="16" t="s">
        <v>127</v>
      </c>
      <c r="W7" s="9" t="s">
        <v>125</v>
      </c>
      <c r="X7" s="9" t="s">
        <v>124</v>
      </c>
      <c r="Y7" s="15" t="s">
        <v>123</v>
      </c>
      <c r="Z7" s="15">
        <v>45439</v>
      </c>
      <c r="AA7" s="9" t="s">
        <v>127</v>
      </c>
      <c r="AB7" s="9"/>
      <c r="AC7" s="9"/>
      <c r="AD7" s="9"/>
      <c r="AE7" s="9"/>
      <c r="AF7" s="9"/>
      <c r="AG7" s="9"/>
      <c r="AH7" s="9"/>
      <c r="AI7" s="9"/>
      <c r="AJ7" s="9"/>
      <c r="AK7" s="9"/>
      <c r="AL7" s="9"/>
    </row>
    <row r="8" spans="1:38" ht="89.25" x14ac:dyDescent="0.2">
      <c r="A8" s="9" t="s">
        <v>103</v>
      </c>
      <c r="B8" s="9" t="s">
        <v>79</v>
      </c>
      <c r="C8" s="9" t="s">
        <v>25</v>
      </c>
      <c r="D8" s="9" t="s">
        <v>80</v>
      </c>
      <c r="E8" s="9" t="s">
        <v>81</v>
      </c>
      <c r="F8" s="10">
        <v>45328</v>
      </c>
      <c r="G8" s="10">
        <v>45328</v>
      </c>
      <c r="H8" s="9" t="s">
        <v>20</v>
      </c>
      <c r="I8" s="9">
        <v>567171063</v>
      </c>
      <c r="J8" s="10">
        <v>45391.709027777775</v>
      </c>
      <c r="K8" s="9">
        <v>567171063</v>
      </c>
      <c r="L8" s="11">
        <v>217</v>
      </c>
      <c r="M8" s="9" t="s">
        <v>82</v>
      </c>
      <c r="N8" s="9" t="s">
        <v>17</v>
      </c>
      <c r="O8" s="10">
        <v>45393</v>
      </c>
      <c r="P8" s="9" t="s">
        <v>48</v>
      </c>
      <c r="Q8" s="9" t="s">
        <v>26</v>
      </c>
      <c r="R8" s="9" t="s">
        <v>24</v>
      </c>
      <c r="S8" s="9" t="str">
        <f t="shared" si="0"/>
        <v>NPD.Z20037797745328217</v>
      </c>
      <c r="T8" s="9"/>
      <c r="U8" s="16" t="s">
        <v>133</v>
      </c>
      <c r="V8" s="16" t="s">
        <v>127</v>
      </c>
      <c r="W8" s="9" t="s">
        <v>125</v>
      </c>
      <c r="X8" s="9" t="s">
        <v>124</v>
      </c>
      <c r="Y8" s="15" t="s">
        <v>123</v>
      </c>
      <c r="Z8" s="15">
        <v>45439</v>
      </c>
      <c r="AA8" s="9" t="s">
        <v>127</v>
      </c>
      <c r="AB8" s="9"/>
      <c r="AC8" s="9"/>
      <c r="AD8" s="9"/>
      <c r="AE8" s="9"/>
      <c r="AF8" s="9"/>
      <c r="AG8" s="9"/>
      <c r="AH8" s="9"/>
      <c r="AI8" s="9"/>
      <c r="AJ8" s="9"/>
      <c r="AK8" s="9"/>
      <c r="AL8" s="9"/>
    </row>
    <row r="9" spans="1:38" ht="63.75" x14ac:dyDescent="0.2">
      <c r="A9" s="9" t="s">
        <v>103</v>
      </c>
      <c r="B9" s="9" t="s">
        <v>84</v>
      </c>
      <c r="C9" s="9" t="s">
        <v>23</v>
      </c>
      <c r="D9" s="9" t="s">
        <v>35</v>
      </c>
      <c r="E9" s="9" t="s">
        <v>85</v>
      </c>
      <c r="F9" s="10">
        <v>45322</v>
      </c>
      <c r="G9" s="10">
        <v>45322</v>
      </c>
      <c r="H9" s="9" t="s">
        <v>20</v>
      </c>
      <c r="I9" s="9" t="s">
        <v>86</v>
      </c>
      <c r="J9" s="10">
        <v>45397.547222222223</v>
      </c>
      <c r="K9" s="9" t="s">
        <v>86</v>
      </c>
      <c r="L9" s="11">
        <v>127</v>
      </c>
      <c r="M9" s="9" t="s">
        <v>87</v>
      </c>
      <c r="N9" s="9" t="s">
        <v>36</v>
      </c>
      <c r="O9" s="10">
        <v>45398</v>
      </c>
      <c r="P9" s="9" t="s">
        <v>37</v>
      </c>
      <c r="Q9" s="9" t="s">
        <v>18</v>
      </c>
      <c r="R9" s="9" t="s">
        <v>24</v>
      </c>
      <c r="S9" s="9" t="str">
        <f t="shared" si="0"/>
        <v>NPD.Z20047304945322127</v>
      </c>
      <c r="T9" s="9"/>
      <c r="U9" s="16" t="s">
        <v>134</v>
      </c>
      <c r="V9" s="16" t="s">
        <v>127</v>
      </c>
      <c r="W9" s="9" t="s">
        <v>125</v>
      </c>
      <c r="X9" s="9" t="s">
        <v>124</v>
      </c>
      <c r="Y9" s="15" t="s">
        <v>123</v>
      </c>
      <c r="Z9" s="15">
        <v>45439</v>
      </c>
      <c r="AA9" s="9" t="s">
        <v>127</v>
      </c>
      <c r="AB9" s="9"/>
      <c r="AC9" s="9"/>
      <c r="AD9" s="9"/>
      <c r="AE9" s="9"/>
      <c r="AF9" s="9"/>
      <c r="AG9" s="9"/>
      <c r="AH9" s="9"/>
      <c r="AI9" s="9"/>
      <c r="AJ9" s="9"/>
      <c r="AK9" s="9"/>
      <c r="AL9" s="9"/>
    </row>
    <row r="10" spans="1:38" ht="63.75" x14ac:dyDescent="0.2">
      <c r="A10" s="9" t="s">
        <v>103</v>
      </c>
      <c r="B10" s="9" t="s">
        <v>92</v>
      </c>
      <c r="C10" s="9" t="s">
        <v>25</v>
      </c>
      <c r="D10" s="9" t="s">
        <v>47</v>
      </c>
      <c r="E10" s="9" t="s">
        <v>33</v>
      </c>
      <c r="F10" s="10">
        <v>45339</v>
      </c>
      <c r="G10" s="10">
        <v>45339</v>
      </c>
      <c r="H10" s="9" t="s">
        <v>20</v>
      </c>
      <c r="I10" s="9">
        <v>1355909979</v>
      </c>
      <c r="J10" s="10">
        <v>45404.693055555559</v>
      </c>
      <c r="K10" s="9">
        <v>1355909979</v>
      </c>
      <c r="L10" s="11">
        <v>265</v>
      </c>
      <c r="M10" s="9" t="s">
        <v>93</v>
      </c>
      <c r="N10" s="9" t="s">
        <v>17</v>
      </c>
      <c r="O10" s="10">
        <v>45406</v>
      </c>
      <c r="P10" s="9"/>
      <c r="Q10" s="9" t="s">
        <v>26</v>
      </c>
      <c r="R10" s="9" t="s">
        <v>24</v>
      </c>
      <c r="S10" s="9" t="str">
        <f t="shared" si="0"/>
        <v>NPD.Z20018571445339265</v>
      </c>
      <c r="T10" s="9"/>
      <c r="U10" s="16" t="s">
        <v>135</v>
      </c>
      <c r="V10" s="16" t="s">
        <v>127</v>
      </c>
      <c r="W10" s="9" t="s">
        <v>125</v>
      </c>
      <c r="X10" s="9" t="s">
        <v>124</v>
      </c>
      <c r="Y10" s="15" t="s">
        <v>123</v>
      </c>
      <c r="Z10" s="15">
        <v>45439</v>
      </c>
      <c r="AA10" s="9" t="s">
        <v>127</v>
      </c>
      <c r="AB10" s="9"/>
      <c r="AC10" s="9"/>
      <c r="AD10" s="9"/>
      <c r="AE10" s="9"/>
      <c r="AF10" s="9"/>
      <c r="AG10" s="9"/>
      <c r="AH10" s="9"/>
      <c r="AI10" s="9"/>
      <c r="AJ10" s="9"/>
      <c r="AK10" s="9"/>
      <c r="AL10" s="9"/>
    </row>
    <row r="11" spans="1:38" ht="89.25" x14ac:dyDescent="0.2">
      <c r="A11" s="9" t="s">
        <v>103</v>
      </c>
      <c r="B11" s="9" t="s">
        <v>97</v>
      </c>
      <c r="C11" s="9" t="s">
        <v>25</v>
      </c>
      <c r="D11" s="9" t="s">
        <v>98</v>
      </c>
      <c r="E11" s="9" t="s">
        <v>34</v>
      </c>
      <c r="F11" s="10">
        <v>45351</v>
      </c>
      <c r="G11" s="10">
        <v>45351</v>
      </c>
      <c r="H11" s="9" t="s">
        <v>20</v>
      </c>
      <c r="I11" s="9">
        <v>562589659</v>
      </c>
      <c r="J11" s="10">
        <v>45412.407638888886</v>
      </c>
      <c r="K11" s="9">
        <v>562589659</v>
      </c>
      <c r="L11" s="11">
        <v>1722</v>
      </c>
      <c r="M11" s="9" t="s">
        <v>43</v>
      </c>
      <c r="N11" s="9" t="s">
        <v>17</v>
      </c>
      <c r="O11" s="10">
        <v>45413</v>
      </c>
      <c r="P11" s="9"/>
      <c r="Q11" s="9" t="s">
        <v>26</v>
      </c>
      <c r="R11" s="9" t="s">
        <v>24</v>
      </c>
      <c r="S11" s="9" t="str">
        <f t="shared" si="0"/>
        <v>NPD.Z200178453453511722</v>
      </c>
      <c r="T11" s="9"/>
      <c r="U11" s="16" t="s">
        <v>136</v>
      </c>
      <c r="V11" s="16" t="s">
        <v>127</v>
      </c>
      <c r="W11" s="9" t="s">
        <v>125</v>
      </c>
      <c r="X11" s="9" t="s">
        <v>124</v>
      </c>
      <c r="Y11" s="15" t="s">
        <v>123</v>
      </c>
      <c r="Z11" s="15">
        <v>45439</v>
      </c>
      <c r="AA11" s="9" t="s">
        <v>127</v>
      </c>
      <c r="AB11" s="9"/>
      <c r="AC11" s="9"/>
      <c r="AD11" s="9"/>
      <c r="AE11" s="9"/>
      <c r="AF11" s="9"/>
      <c r="AG11" s="9"/>
      <c r="AH11" s="9"/>
      <c r="AI11" s="9"/>
      <c r="AJ11" s="9"/>
      <c r="AK11" s="9"/>
      <c r="AL11" s="9"/>
    </row>
    <row r="12" spans="1:38" ht="63.75" x14ac:dyDescent="0.2">
      <c r="A12" s="9" t="s">
        <v>103</v>
      </c>
      <c r="B12" s="9" t="s">
        <v>99</v>
      </c>
      <c r="C12" s="9" t="s">
        <v>25</v>
      </c>
      <c r="D12" s="9" t="s">
        <v>100</v>
      </c>
      <c r="E12" s="9" t="s">
        <v>34</v>
      </c>
      <c r="F12" s="10">
        <v>45357</v>
      </c>
      <c r="G12" s="10">
        <v>45357</v>
      </c>
      <c r="H12" s="9" t="s">
        <v>20</v>
      </c>
      <c r="I12" s="9">
        <v>548925052</v>
      </c>
      <c r="J12" s="10">
        <v>45412.407638888886</v>
      </c>
      <c r="K12" s="9">
        <v>548925052</v>
      </c>
      <c r="L12" s="11">
        <v>120</v>
      </c>
      <c r="M12" s="9" t="s">
        <v>46</v>
      </c>
      <c r="N12" s="9" t="s">
        <v>17</v>
      </c>
      <c r="O12" s="10">
        <v>45413</v>
      </c>
      <c r="P12" s="9"/>
      <c r="Q12" s="9" t="s">
        <v>26</v>
      </c>
      <c r="R12" s="9" t="s">
        <v>24</v>
      </c>
      <c r="S12" s="9" t="str">
        <f t="shared" si="0"/>
        <v>NPD.Z20044462645357120</v>
      </c>
      <c r="T12" s="9"/>
      <c r="U12" s="16" t="s">
        <v>137</v>
      </c>
      <c r="V12" s="16" t="s">
        <v>127</v>
      </c>
      <c r="W12" s="9" t="s">
        <v>125</v>
      </c>
      <c r="X12" s="9" t="s">
        <v>124</v>
      </c>
      <c r="Y12" s="15" t="s">
        <v>123</v>
      </c>
      <c r="Z12" s="15">
        <v>45439</v>
      </c>
      <c r="AA12" s="9" t="s">
        <v>127</v>
      </c>
      <c r="AB12" s="9"/>
      <c r="AC12" s="9"/>
      <c r="AD12" s="9"/>
      <c r="AE12" s="9"/>
      <c r="AF12" s="9"/>
      <c r="AG12" s="9"/>
      <c r="AH12" s="9"/>
      <c r="AI12" s="9"/>
      <c r="AJ12" s="9"/>
      <c r="AK12" s="9"/>
      <c r="AL12" s="9"/>
    </row>
    <row r="13" spans="1:38" ht="51" x14ac:dyDescent="0.2">
      <c r="A13" s="9" t="s">
        <v>104</v>
      </c>
      <c r="B13" s="9" t="s">
        <v>63</v>
      </c>
      <c r="C13" s="9" t="s">
        <v>44</v>
      </c>
      <c r="D13" s="9" t="s">
        <v>55</v>
      </c>
      <c r="E13" s="9" t="s">
        <v>56</v>
      </c>
      <c r="F13" s="10">
        <v>45377</v>
      </c>
      <c r="G13" s="10">
        <v>45377</v>
      </c>
      <c r="H13" s="9" t="s">
        <v>20</v>
      </c>
      <c r="I13" s="9" t="s">
        <v>64</v>
      </c>
      <c r="J13" s="10">
        <v>45383.59375</v>
      </c>
      <c r="K13" s="9" t="s">
        <v>64</v>
      </c>
      <c r="L13" s="11">
        <v>345</v>
      </c>
      <c r="M13" s="9" t="s">
        <v>65</v>
      </c>
      <c r="N13" s="9" t="s">
        <v>17</v>
      </c>
      <c r="O13" s="10">
        <v>45386</v>
      </c>
      <c r="P13" s="9"/>
      <c r="Q13" s="9" t="s">
        <v>44</v>
      </c>
      <c r="R13" s="9" t="s">
        <v>27</v>
      </c>
      <c r="S13" s="9" t="str">
        <f t="shared" si="0"/>
        <v>RFW.HF31237864945377345</v>
      </c>
      <c r="T13" s="9"/>
      <c r="U13" s="16" t="s">
        <v>131</v>
      </c>
      <c r="V13" s="16" t="s">
        <v>127</v>
      </c>
      <c r="W13" s="9" t="s">
        <v>125</v>
      </c>
      <c r="X13" s="9" t="s">
        <v>124</v>
      </c>
      <c r="Y13" s="9" t="s">
        <v>123</v>
      </c>
      <c r="Z13" s="15">
        <v>45436</v>
      </c>
      <c r="AA13" s="9" t="s">
        <v>127</v>
      </c>
      <c r="AB13" s="9"/>
      <c r="AC13" s="9"/>
      <c r="AD13" s="9"/>
      <c r="AE13" s="9"/>
      <c r="AF13" s="9"/>
      <c r="AG13" s="9"/>
      <c r="AH13" s="9"/>
      <c r="AI13" s="9"/>
      <c r="AJ13" s="9"/>
      <c r="AK13" s="9"/>
      <c r="AL13" s="9"/>
    </row>
    <row r="14" spans="1:38" ht="63.75" x14ac:dyDescent="0.2">
      <c r="A14" s="9" t="s">
        <v>102</v>
      </c>
      <c r="B14" s="9" t="s">
        <v>94</v>
      </c>
      <c r="C14" s="9" t="s">
        <v>28</v>
      </c>
      <c r="D14" s="9" t="s">
        <v>95</v>
      </c>
      <c r="E14" s="9" t="s">
        <v>52</v>
      </c>
      <c r="F14" s="10">
        <v>45407</v>
      </c>
      <c r="G14" s="10">
        <v>45407</v>
      </c>
      <c r="H14" s="9" t="s">
        <v>20</v>
      </c>
      <c r="I14" s="9" t="s">
        <v>96</v>
      </c>
      <c r="J14" s="10">
        <v>45412.406944444447</v>
      </c>
      <c r="K14" s="9" t="s">
        <v>96</v>
      </c>
      <c r="L14" s="11">
        <v>680</v>
      </c>
      <c r="M14" s="9" t="s">
        <v>54</v>
      </c>
      <c r="N14" s="9" t="s">
        <v>29</v>
      </c>
      <c r="O14" s="10">
        <v>45412</v>
      </c>
      <c r="P14" s="9" t="s">
        <v>22</v>
      </c>
      <c r="Q14" s="9" t="s">
        <v>30</v>
      </c>
      <c r="R14" s="9" t="s">
        <v>50</v>
      </c>
      <c r="S14" s="9" t="str">
        <f t="shared" ref="S14" si="1">B14&amp;F14&amp;L14</f>
        <v>MHA.335445407680</v>
      </c>
      <c r="T14" s="9"/>
      <c r="U14" s="16" t="s">
        <v>138</v>
      </c>
      <c r="V14" s="16" t="s">
        <v>127</v>
      </c>
      <c r="W14" s="9" t="s">
        <v>125</v>
      </c>
      <c r="X14" s="9" t="s">
        <v>124</v>
      </c>
      <c r="Y14" s="9" t="s">
        <v>123</v>
      </c>
      <c r="Z14" s="15">
        <v>45440</v>
      </c>
      <c r="AA14" s="9" t="s">
        <v>127</v>
      </c>
      <c r="AB14" s="9"/>
      <c r="AC14" s="9"/>
      <c r="AD14" s="9"/>
      <c r="AE14" s="9"/>
      <c r="AF14" s="9"/>
      <c r="AG14" s="9"/>
      <c r="AH14" s="9"/>
      <c r="AI14" s="9"/>
      <c r="AJ14" s="9"/>
      <c r="AK14" s="9"/>
      <c r="AL14" s="9"/>
    </row>
    <row r="15" spans="1:38" ht="140.25" x14ac:dyDescent="0.2">
      <c r="A15" s="9" t="s">
        <v>102</v>
      </c>
      <c r="B15" s="9" t="s">
        <v>38</v>
      </c>
      <c r="C15" s="9" t="s">
        <v>19</v>
      </c>
      <c r="D15" s="9" t="s">
        <v>39</v>
      </c>
      <c r="E15" s="9" t="s">
        <v>40</v>
      </c>
      <c r="F15" s="10">
        <v>45338</v>
      </c>
      <c r="G15" s="10">
        <v>45338</v>
      </c>
      <c r="H15" s="9" t="s">
        <v>20</v>
      </c>
      <c r="I15" s="9" t="s">
        <v>41</v>
      </c>
      <c r="J15" s="10">
        <v>45344.386805555558</v>
      </c>
      <c r="K15" s="9" t="s">
        <v>41</v>
      </c>
      <c r="L15" s="11">
        <v>485</v>
      </c>
      <c r="M15" s="9" t="s">
        <v>42</v>
      </c>
      <c r="N15" s="9" t="s">
        <v>31</v>
      </c>
      <c r="O15" s="10">
        <v>45357</v>
      </c>
      <c r="P15" s="9"/>
      <c r="Q15" s="9" t="s">
        <v>32</v>
      </c>
      <c r="R15" s="9" t="s">
        <v>21</v>
      </c>
      <c r="S15" s="9" t="str">
        <f t="shared" ref="S15:S20" si="2">B15&amp;F15&amp;L15</f>
        <v>MHA.339245338485</v>
      </c>
      <c r="T15" s="9"/>
      <c r="U15" s="16" t="s">
        <v>139</v>
      </c>
      <c r="V15" s="16" t="s">
        <v>127</v>
      </c>
      <c r="W15" s="9" t="s">
        <v>125</v>
      </c>
      <c r="X15" s="9" t="s">
        <v>124</v>
      </c>
      <c r="Y15" s="9" t="s">
        <v>123</v>
      </c>
      <c r="Z15" s="15">
        <v>45440</v>
      </c>
      <c r="AA15" s="9" t="s">
        <v>127</v>
      </c>
      <c r="AB15" s="9"/>
      <c r="AC15" s="9"/>
      <c r="AD15" s="9"/>
      <c r="AE15" s="9"/>
      <c r="AF15" s="9"/>
      <c r="AG15" s="9"/>
      <c r="AH15" s="9"/>
      <c r="AI15" s="9"/>
      <c r="AJ15" s="9"/>
      <c r="AK15" s="9"/>
      <c r="AL15" s="9"/>
    </row>
    <row r="16" spans="1:38" ht="140.25" x14ac:dyDescent="0.2">
      <c r="A16" s="9" t="s">
        <v>102</v>
      </c>
      <c r="B16" s="9" t="s">
        <v>38</v>
      </c>
      <c r="C16" s="9" t="s">
        <v>19</v>
      </c>
      <c r="D16" s="9" t="s">
        <v>39</v>
      </c>
      <c r="E16" s="9" t="s">
        <v>40</v>
      </c>
      <c r="F16" s="10">
        <v>45348</v>
      </c>
      <c r="G16" s="10">
        <v>45348</v>
      </c>
      <c r="H16" s="9" t="s">
        <v>20</v>
      </c>
      <c r="I16" s="9" t="s">
        <v>41</v>
      </c>
      <c r="J16" s="10">
        <v>45351.3125</v>
      </c>
      <c r="K16" s="9" t="s">
        <v>41</v>
      </c>
      <c r="L16" s="11">
        <v>175</v>
      </c>
      <c r="M16" s="9" t="s">
        <v>45</v>
      </c>
      <c r="N16" s="9" t="s">
        <v>31</v>
      </c>
      <c r="O16" s="10">
        <v>45352</v>
      </c>
      <c r="P16" s="9"/>
      <c r="Q16" s="9" t="s">
        <v>32</v>
      </c>
      <c r="R16" s="9" t="s">
        <v>21</v>
      </c>
      <c r="S16" s="9" t="str">
        <f t="shared" si="2"/>
        <v>MHA.339245348175</v>
      </c>
      <c r="T16" s="9"/>
      <c r="U16" s="16" t="s">
        <v>139</v>
      </c>
      <c r="V16" s="16" t="s">
        <v>127</v>
      </c>
      <c r="W16" s="9" t="s">
        <v>125</v>
      </c>
      <c r="X16" s="9" t="s">
        <v>124</v>
      </c>
      <c r="Y16" s="9" t="s">
        <v>123</v>
      </c>
      <c r="Z16" s="15">
        <v>45440</v>
      </c>
      <c r="AA16" s="9" t="s">
        <v>127</v>
      </c>
      <c r="AB16" s="9"/>
      <c r="AC16" s="9"/>
      <c r="AD16" s="9"/>
      <c r="AE16" s="9"/>
      <c r="AF16" s="9"/>
      <c r="AG16" s="9"/>
      <c r="AH16" s="9"/>
      <c r="AI16" s="9"/>
      <c r="AJ16" s="9"/>
      <c r="AK16" s="9"/>
      <c r="AL16" s="9"/>
    </row>
    <row r="17" spans="1:38" ht="140.25" x14ac:dyDescent="0.2">
      <c r="A17" s="9" t="s">
        <v>102</v>
      </c>
      <c r="B17" s="9" t="s">
        <v>38</v>
      </c>
      <c r="C17" s="9" t="s">
        <v>19</v>
      </c>
      <c r="D17" s="9" t="s">
        <v>39</v>
      </c>
      <c r="E17" s="9" t="s">
        <v>40</v>
      </c>
      <c r="F17" s="10">
        <v>45355</v>
      </c>
      <c r="G17" s="10">
        <v>45355</v>
      </c>
      <c r="H17" s="9" t="s">
        <v>20</v>
      </c>
      <c r="I17" s="9" t="s">
        <v>41</v>
      </c>
      <c r="J17" s="10">
        <v>45358.353472222225</v>
      </c>
      <c r="K17" s="9" t="s">
        <v>41</v>
      </c>
      <c r="L17" s="11">
        <v>175</v>
      </c>
      <c r="M17" s="9" t="s">
        <v>45</v>
      </c>
      <c r="N17" s="9" t="s">
        <v>31</v>
      </c>
      <c r="O17" s="10">
        <v>45359</v>
      </c>
      <c r="P17" s="9"/>
      <c r="Q17" s="9" t="s">
        <v>32</v>
      </c>
      <c r="R17" s="9" t="s">
        <v>21</v>
      </c>
      <c r="S17" s="9" t="str">
        <f t="shared" si="2"/>
        <v>MHA.339245355175</v>
      </c>
      <c r="T17" s="9"/>
      <c r="U17" s="16" t="s">
        <v>139</v>
      </c>
      <c r="V17" s="16" t="s">
        <v>127</v>
      </c>
      <c r="W17" s="9" t="s">
        <v>125</v>
      </c>
      <c r="X17" s="9" t="s">
        <v>124</v>
      </c>
      <c r="Y17" s="9" t="s">
        <v>123</v>
      </c>
      <c r="Z17" s="15">
        <v>45440</v>
      </c>
      <c r="AA17" s="9" t="s">
        <v>127</v>
      </c>
      <c r="AB17" s="9"/>
      <c r="AC17" s="9"/>
      <c r="AD17" s="9"/>
      <c r="AE17" s="9"/>
      <c r="AF17" s="9"/>
      <c r="AG17" s="9"/>
      <c r="AH17" s="9"/>
      <c r="AI17" s="9"/>
      <c r="AJ17" s="9"/>
      <c r="AK17" s="9"/>
      <c r="AL17" s="9"/>
    </row>
    <row r="18" spans="1:38" ht="140.25" x14ac:dyDescent="0.2">
      <c r="A18" s="9" t="s">
        <v>102</v>
      </c>
      <c r="B18" s="9" t="s">
        <v>38</v>
      </c>
      <c r="C18" s="9" t="s">
        <v>19</v>
      </c>
      <c r="D18" s="9" t="s">
        <v>39</v>
      </c>
      <c r="E18" s="9" t="s">
        <v>40</v>
      </c>
      <c r="F18" s="10">
        <v>45362</v>
      </c>
      <c r="G18" s="10">
        <v>45362</v>
      </c>
      <c r="H18" s="9" t="s">
        <v>20</v>
      </c>
      <c r="I18" s="9" t="s">
        <v>41</v>
      </c>
      <c r="J18" s="10">
        <v>45366.7</v>
      </c>
      <c r="K18" s="9" t="s">
        <v>41</v>
      </c>
      <c r="L18" s="11">
        <v>280</v>
      </c>
      <c r="M18" s="9" t="s">
        <v>53</v>
      </c>
      <c r="N18" s="9" t="s">
        <v>31</v>
      </c>
      <c r="O18" s="10">
        <v>45369</v>
      </c>
      <c r="P18" s="9"/>
      <c r="Q18" s="9" t="s">
        <v>32</v>
      </c>
      <c r="R18" s="9" t="s">
        <v>21</v>
      </c>
      <c r="S18" s="9" t="str">
        <f t="shared" si="2"/>
        <v>MHA.339245362280</v>
      </c>
      <c r="T18" s="9"/>
      <c r="U18" s="16" t="s">
        <v>139</v>
      </c>
      <c r="V18" s="16" t="s">
        <v>127</v>
      </c>
      <c r="W18" s="9" t="s">
        <v>125</v>
      </c>
      <c r="X18" s="9" t="s">
        <v>124</v>
      </c>
      <c r="Y18" s="9" t="s">
        <v>123</v>
      </c>
      <c r="Z18" s="15">
        <v>45440</v>
      </c>
      <c r="AA18" s="9" t="s">
        <v>127</v>
      </c>
      <c r="AB18" s="9"/>
      <c r="AC18" s="9"/>
      <c r="AD18" s="9"/>
      <c r="AE18" s="9"/>
      <c r="AF18" s="9"/>
      <c r="AG18" s="9"/>
      <c r="AH18" s="9"/>
      <c r="AI18" s="9"/>
      <c r="AJ18" s="9"/>
      <c r="AK18" s="9"/>
      <c r="AL18" s="9"/>
    </row>
    <row r="19" spans="1:38" ht="140.25" x14ac:dyDescent="0.2">
      <c r="A19" s="9" t="s">
        <v>102</v>
      </c>
      <c r="B19" s="9" t="s">
        <v>38</v>
      </c>
      <c r="C19" s="9" t="s">
        <v>19</v>
      </c>
      <c r="D19" s="9" t="s">
        <v>39</v>
      </c>
      <c r="E19" s="9" t="s">
        <v>40</v>
      </c>
      <c r="F19" s="10">
        <v>45376</v>
      </c>
      <c r="G19" s="10">
        <v>45376</v>
      </c>
      <c r="H19" s="9" t="s">
        <v>20</v>
      </c>
      <c r="I19" s="9" t="s">
        <v>41</v>
      </c>
      <c r="J19" s="10">
        <v>45383.59375</v>
      </c>
      <c r="K19" s="9" t="s">
        <v>41</v>
      </c>
      <c r="L19" s="11">
        <v>280</v>
      </c>
      <c r="M19" s="9" t="s">
        <v>53</v>
      </c>
      <c r="N19" s="9" t="s">
        <v>31</v>
      </c>
      <c r="O19" s="10">
        <v>45384</v>
      </c>
      <c r="P19" s="9"/>
      <c r="Q19" s="9" t="s">
        <v>32</v>
      </c>
      <c r="R19" s="9" t="s">
        <v>21</v>
      </c>
      <c r="S19" s="9" t="str">
        <f t="shared" si="2"/>
        <v>MHA.339245376280</v>
      </c>
      <c r="T19" s="9"/>
      <c r="U19" s="16" t="s">
        <v>139</v>
      </c>
      <c r="V19" s="16" t="s">
        <v>127</v>
      </c>
      <c r="W19" s="9" t="s">
        <v>125</v>
      </c>
      <c r="X19" s="9" t="s">
        <v>124</v>
      </c>
      <c r="Y19" s="9" t="s">
        <v>123</v>
      </c>
      <c r="Z19" s="15">
        <v>45440</v>
      </c>
      <c r="AA19" s="9" t="s">
        <v>127</v>
      </c>
      <c r="AB19" s="9"/>
      <c r="AC19" s="9"/>
      <c r="AD19" s="9"/>
      <c r="AE19" s="9"/>
      <c r="AF19" s="9"/>
      <c r="AG19" s="9"/>
      <c r="AH19" s="9"/>
      <c r="AI19" s="9"/>
      <c r="AJ19" s="9"/>
      <c r="AK19" s="9"/>
      <c r="AL19" s="9"/>
    </row>
    <row r="20" spans="1:38" ht="140.25" x14ac:dyDescent="0.2">
      <c r="A20" s="9" t="s">
        <v>102</v>
      </c>
      <c r="B20" s="9" t="s">
        <v>38</v>
      </c>
      <c r="C20" s="9" t="s">
        <v>19</v>
      </c>
      <c r="D20" s="9" t="s">
        <v>39</v>
      </c>
      <c r="E20" s="9" t="s">
        <v>83</v>
      </c>
      <c r="F20" s="10">
        <v>45390</v>
      </c>
      <c r="G20" s="10">
        <v>45390</v>
      </c>
      <c r="H20" s="9" t="s">
        <v>20</v>
      </c>
      <c r="I20" s="9" t="s">
        <v>41</v>
      </c>
      <c r="J20" s="10">
        <v>45393.597916666666</v>
      </c>
      <c r="K20" s="9" t="s">
        <v>41</v>
      </c>
      <c r="L20" s="11">
        <v>280</v>
      </c>
      <c r="M20" s="9" t="s">
        <v>45</v>
      </c>
      <c r="N20" s="9" t="s">
        <v>31</v>
      </c>
      <c r="O20" s="10">
        <v>45394</v>
      </c>
      <c r="P20" s="9"/>
      <c r="Q20" s="9" t="s">
        <v>32</v>
      </c>
      <c r="R20" s="9" t="s">
        <v>21</v>
      </c>
      <c r="S20" s="9" t="str">
        <f t="shared" si="2"/>
        <v>MHA.339245390280</v>
      </c>
      <c r="T20" s="9"/>
      <c r="U20" s="16" t="s">
        <v>139</v>
      </c>
      <c r="V20" s="16" t="s">
        <v>127</v>
      </c>
      <c r="W20" s="9" t="s">
        <v>125</v>
      </c>
      <c r="X20" s="9" t="s">
        <v>124</v>
      </c>
      <c r="Y20" s="9" t="s">
        <v>123</v>
      </c>
      <c r="Z20" s="15">
        <v>45440</v>
      </c>
      <c r="AA20" s="9" t="s">
        <v>127</v>
      </c>
      <c r="AB20" s="9"/>
      <c r="AC20" s="9"/>
      <c r="AD20" s="9"/>
      <c r="AE20" s="9"/>
      <c r="AF20" s="9"/>
      <c r="AG20" s="9"/>
      <c r="AH20" s="9"/>
      <c r="AI20" s="9"/>
      <c r="AJ20" s="9"/>
      <c r="AK20" s="9"/>
      <c r="AL20" s="9"/>
    </row>
    <row r="21" spans="1:38" x14ac:dyDescent="0.2">
      <c r="A21" s="17"/>
      <c r="B21" s="17"/>
      <c r="C21" s="17"/>
      <c r="D21" s="17"/>
      <c r="E21" s="17"/>
      <c r="F21" s="18"/>
      <c r="G21" s="18"/>
      <c r="H21" s="17"/>
      <c r="I21" s="17"/>
      <c r="J21" s="18"/>
      <c r="K21" s="17"/>
      <c r="L21" s="19"/>
      <c r="M21" s="17"/>
      <c r="N21" s="17"/>
      <c r="O21" s="18"/>
      <c r="P21" s="17"/>
      <c r="Q21" s="17"/>
      <c r="R21" s="17"/>
      <c r="S21" s="17"/>
      <c r="T21" s="17"/>
      <c r="U21" s="21"/>
      <c r="V21" s="21"/>
      <c r="W21" s="17"/>
      <c r="X21" s="17"/>
      <c r="Y21" s="17"/>
      <c r="Z21" s="17"/>
      <c r="AA21" s="17"/>
      <c r="AB21" s="17"/>
      <c r="AC21" s="17"/>
      <c r="AD21" s="17"/>
      <c r="AE21" s="17"/>
      <c r="AF21" s="17"/>
      <c r="AG21" s="17"/>
      <c r="AH21" s="17"/>
      <c r="AI21" s="17"/>
      <c r="AJ21" s="17"/>
      <c r="AK21" s="17"/>
      <c r="AL21" s="17"/>
    </row>
  </sheetData>
  <sortState ref="A2:AL269">
    <sortCondition ref="V2:V269"/>
    <sortCondition ref="AC2:AC2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Rejections - Working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2024-05-04T09:26:45Z</dcterms:created>
  <dcterms:modified xsi:type="dcterms:W3CDTF">2024-05-28T11:50:09Z</dcterms:modified>
</cp:coreProperties>
</file>