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Re-call - Completed" sheetId="7" r:id="rId1"/>
    <sheet name="Re-call - Pending" sheetId="6" r:id="rId2"/>
  </sheets>
  <definedNames>
    <definedName name="_xlnm._FilterDatabase" localSheetId="0" hidden="1">'Re-call - Completed'!$A$1:$BI$37</definedName>
    <definedName name="_xlnm._FilterDatabase" localSheetId="1" hidden="1">'Re-call - Pending'!$A$1:$BI$20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7" i="7"/>
  <c r="AJ37"/>
  <c r="BE36"/>
  <c r="AJ36"/>
  <c r="BE35"/>
  <c r="AJ35"/>
  <c r="BE34"/>
  <c r="AJ34"/>
  <c r="BE33"/>
  <c r="AJ33"/>
  <c r="BE32"/>
  <c r="AJ32"/>
  <c r="BE31"/>
  <c r="AJ31"/>
  <c r="BE30"/>
  <c r="AJ30"/>
  <c r="BE29"/>
  <c r="AJ29"/>
  <c r="BE28"/>
  <c r="AJ28"/>
  <c r="BE27"/>
  <c r="AJ27"/>
  <c r="BE26"/>
  <c r="AJ26"/>
  <c r="BE25"/>
  <c r="AJ25"/>
  <c r="BE24"/>
  <c r="AJ24"/>
  <c r="BE23"/>
  <c r="AJ23"/>
  <c r="BE22"/>
  <c r="AJ22"/>
  <c r="BE21"/>
  <c r="AJ21"/>
  <c r="BE20"/>
  <c r="BE19"/>
  <c r="BE18"/>
  <c r="BE17"/>
  <c r="BE16"/>
  <c r="BE15"/>
  <c r="BE14"/>
  <c r="BE13"/>
  <c r="BE12"/>
  <c r="BE11"/>
  <c r="BE10"/>
  <c r="BE9"/>
  <c r="BE8"/>
  <c r="BE7"/>
  <c r="BE6"/>
  <c r="BE5"/>
  <c r="BE4"/>
  <c r="BE3"/>
  <c r="BE2"/>
  <c r="BE20" i="6"/>
  <c r="AJ20"/>
  <c r="BE19"/>
  <c r="AJ19"/>
  <c r="BE18"/>
  <c r="AJ18"/>
  <c r="BE17"/>
  <c r="AJ17"/>
  <c r="BE16"/>
  <c r="AJ16"/>
  <c r="BE15"/>
  <c r="AJ15"/>
  <c r="BE14"/>
  <c r="AJ14"/>
  <c r="BE13"/>
  <c r="AJ13"/>
  <c r="BE12"/>
  <c r="AJ12"/>
  <c r="BE11"/>
  <c r="AJ11"/>
  <c r="BE10"/>
  <c r="AJ10"/>
  <c r="BE9"/>
  <c r="AJ9"/>
  <c r="BE8"/>
  <c r="AJ8"/>
  <c r="BE7"/>
  <c r="AJ7"/>
  <c r="BE6"/>
  <c r="AJ6"/>
  <c r="BE5"/>
  <c r="AJ5"/>
  <c r="BE4"/>
  <c r="AJ4"/>
  <c r="BE3"/>
  <c r="AJ3"/>
  <c r="BE2"/>
  <c r="AJ2"/>
</calcChain>
</file>

<file path=xl/sharedStrings.xml><?xml version="1.0" encoding="utf-8"?>
<sst xmlns="http://schemas.openxmlformats.org/spreadsheetml/2006/main" count="1682" uniqueCount="394">
  <si>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</si>
  <si>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</si>
  <si>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</si>
  <si>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</si>
  <si>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</si>
  <si>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</si>
  <si>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</si>
  <si>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</si>
  <si>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</si>
  <si>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</si>
  <si>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</si>
  <si>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</si>
  <si>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</si>
  <si>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</si>
  <si>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</si>
  <si>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</si>
  <si>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</si>
  <si>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</si>
  <si>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</si>
  <si>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</si>
  <si>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</si>
  <si>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</si>
  <si>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</si>
  <si>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</si>
  <si>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</si>
  <si>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</si>
  <si>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</si>
  <si>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</si>
  <si>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</si>
  <si>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</si>
  <si>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</si>
  <si>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</si>
  <si>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</si>
  <si>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</si>
  <si>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</si>
  <si>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</si>
  <si>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MC</t>
  </si>
  <si>
    <t>MEDICARE</t>
  </si>
  <si>
    <t>DUPLICATE CLAIM/SERVICE</t>
  </si>
  <si>
    <t>SHAN</t>
  </si>
  <si>
    <t>I1</t>
  </si>
  <si>
    <t>MEDICARE PART B</t>
  </si>
  <si>
    <t>PR2</t>
  </si>
  <si>
    <t>CO45</t>
  </si>
  <si>
    <t>COINSURANCE AMOUNT</t>
  </si>
  <si>
    <t>CHGS EXCEED FEE ARRANGEMENT</t>
  </si>
  <si>
    <t>I8A</t>
  </si>
  <si>
    <t>REGENCE MEDADVANTAGE</t>
  </si>
  <si>
    <t>BI</t>
  </si>
  <si>
    <t>BAD INFORMATION</t>
  </si>
  <si>
    <t>BCO</t>
  </si>
  <si>
    <t>BLUE SHIELD MEDICARE OPTION</t>
  </si>
  <si>
    <t>OFF</t>
  </si>
  <si>
    <t>BS</t>
  </si>
  <si>
    <t>BLUE CROSS BLUE SHIELD</t>
  </si>
  <si>
    <t>AI</t>
  </si>
  <si>
    <t>ACCIDENT INSURANCE</t>
  </si>
  <si>
    <t>I5</t>
  </si>
  <si>
    <t>REGENCE BCBSO PARTICIPATING PROVIDER</t>
  </si>
  <si>
    <t>I32</t>
  </si>
  <si>
    <t>CIGNA HEALTHCARE</t>
  </si>
  <si>
    <t>I111</t>
  </si>
  <si>
    <t>VA CHOICE TRIWEST VA CCN CLAIMS PGBA</t>
  </si>
  <si>
    <t>CH</t>
  </si>
  <si>
    <t>CHAMPUS/CHAMPVA/TRICARE</t>
  </si>
  <si>
    <t>CO18</t>
  </si>
  <si>
    <t>CCC</t>
  </si>
  <si>
    <t>CHOW, CRAIG C</t>
  </si>
  <si>
    <t>ASC</t>
  </si>
  <si>
    <t>ASHLAND SURGERY CENTER</t>
  </si>
  <si>
    <t>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</si>
  <si>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</si>
  <si>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</si>
  <si>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</si>
  <si>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</si>
  <si>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</si>
  <si>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</si>
  <si>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</si>
  <si>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</si>
  <si>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</si>
  <si>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</si>
  <si>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</si>
  <si>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</si>
  <si>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</si>
  <si>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</si>
  <si>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CHO.7757</t>
  </si>
  <si>
    <t>GORBETT, CLINT W</t>
  </si>
  <si>
    <t>AKR220042765</t>
  </si>
  <si>
    <t>CHO.8451</t>
  </si>
  <si>
    <t>PHILLIPS, NOLAN</t>
  </si>
  <si>
    <t>AKR220003606</t>
  </si>
  <si>
    <t>JTM</t>
  </si>
  <si>
    <t>MERRILL, JEFFREY</t>
  </si>
  <si>
    <t>FCMCOP</t>
  </si>
  <si>
    <t>FAIRCHILD MEDICAL CENTER OUTPATIENT</t>
  </si>
  <si>
    <t>CHO</t>
  </si>
  <si>
    <t>CPT</t>
  </si>
  <si>
    <t>KFA</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</si>
  <si>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</si>
  <si>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</si>
  <si>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</si>
  <si>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</si>
  <si>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</si>
  <si>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</si>
  <si>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</si>
  <si>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</si>
  <si>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</si>
  <si>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</si>
  <si>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</si>
  <si>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</si>
  <si>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</si>
  <si>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</si>
  <si>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</si>
  <si>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</si>
  <si>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</si>
  <si>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</si>
  <si>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</si>
  <si>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</si>
  <si>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</si>
  <si>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</si>
  <si>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</si>
  <si>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</si>
  <si>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</si>
  <si>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</si>
  <si>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</si>
  <si>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</si>
  <si>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</si>
  <si>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</si>
  <si>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</si>
  <si>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</si>
  <si>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</si>
  <si>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</si>
  <si>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</si>
  <si>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</si>
  <si>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</si>
  <si>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</si>
  <si>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</si>
  <si>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</si>
  <si>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</si>
  <si>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</si>
  <si>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</si>
  <si>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</si>
  <si>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NPD.Z200125999</t>
  </si>
  <si>
    <t>BLACKBURN, THOMAS H</t>
  </si>
  <si>
    <t>CO288</t>
  </si>
  <si>
    <t>REFERRAL ABSENT</t>
  </si>
  <si>
    <t xml:space="preserve">Dos 10/31/2022 Called VA CHOICE TRIWEST VA CCN CLAIMS @ 877-226-8749, Unable to reach live rep after long hold reached Voicemail option. </t>
  </si>
  <si>
    <t>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t>
  </si>
  <si>
    <t>Martin</t>
  </si>
  <si>
    <t>CORRECT</t>
  </si>
  <si>
    <t>NPD.Z68518494</t>
  </si>
  <si>
    <t>WITHEY, JOHN JAMES</t>
  </si>
  <si>
    <t>1034397078V898633</t>
  </si>
  <si>
    <t>Dos 09/06/2022 Called VA CHOICE TRIWEST VA CCN CLAIMS PGBA @877-226-8749 unable to reach live rep after long hold reached voicemail &amp; callback option.</t>
  </si>
  <si>
    <t>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t>
  </si>
  <si>
    <t>RPT.4731</t>
  </si>
  <si>
    <t>RPT</t>
  </si>
  <si>
    <t>PARTON KOERSCHGEN, PATRICIA</t>
  </si>
  <si>
    <t>CQGP</t>
  </si>
  <si>
    <t>JDM</t>
  </si>
  <si>
    <t>MCCALL, JAMES D</t>
  </si>
  <si>
    <t>UNI</t>
  </si>
  <si>
    <t>RIVERSIDE PHYSICAL THERAPY-GRANTS PASS</t>
  </si>
  <si>
    <t>VA00021870143</t>
  </si>
  <si>
    <t>DOS 07/12/2022 - 10/10/2022 Called VA CHOICE @877-226-8749 Unable to reach Live rep, Reached VM Left with Breif msg to get call back. Therefore allow time.</t>
  </si>
  <si>
    <t>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t>
  </si>
  <si>
    <t>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t>
  </si>
  <si>
    <t>RPT.5147</t>
  </si>
  <si>
    <t>ROBLES, JOHN</t>
  </si>
  <si>
    <t>GP</t>
  </si>
  <si>
    <t>JMD</t>
  </si>
  <si>
    <t>DARNALL, JOHN M</t>
  </si>
  <si>
    <t>VA0012455645</t>
  </si>
  <si>
    <t xml:space="preserve">Dos 04/19/2021 &amp; 04/21/2021 Called VA CHOICE TRIWEST VA CCN CLAIMS PGBA @ 877-226-8749, Unable to reach live rep after long hold reached Voicemail option. </t>
  </si>
  <si>
    <t>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t>
  </si>
  <si>
    <t>RPT.5409</t>
  </si>
  <si>
    <t>SARGENT, EDWARD J</t>
  </si>
  <si>
    <t>EHD</t>
  </si>
  <si>
    <t>DROSSEL, ERICH H</t>
  </si>
  <si>
    <t>VA0022382690</t>
  </si>
  <si>
    <t>DOS 08/24/2022 Called VA CHOICE TRIWEST VA CCN CLAIMS PGBA @ 877-226-8749, Unable to reach live rep after reached voicemail and callback option.</t>
  </si>
  <si>
    <t>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t>
  </si>
  <si>
    <t>RPT.5630</t>
  </si>
  <si>
    <t>CAPALDO, TRINITY</t>
  </si>
  <si>
    <t>MR</t>
  </si>
  <si>
    <t>RUCKER, MICHAEL</t>
  </si>
  <si>
    <t>SEDGEWICK WORKER'S COMPENSATION</t>
  </si>
  <si>
    <t xml:space="preserve">DOS 04/07/2022 Called SEDGEWICK WORKER'S COMPENSATION @ (800) 906-3147  Unable to reach live rep after long hold  reached voicemail and left detailed message. </t>
  </si>
  <si>
    <t>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t>
  </si>
  <si>
    <t xml:space="preserve">DOS 04/07/2022 Called SEDGEWICK WORKER'S COMPENSATION@(800) 906-3147  trying to reach live rep after long hold  reached voicemail and left detailed message. </t>
  </si>
  <si>
    <t>RPT.5722</t>
  </si>
  <si>
    <t>GRIFFITH, KELLI L</t>
  </si>
  <si>
    <t>VA0017648608</t>
  </si>
  <si>
    <t>DOS 05/02/2022 Called VA CHOICE @877-226-8749 Unable to reach Live rep, Reached VM Left with Breif msg to get call back. Therefore allow time.</t>
  </si>
  <si>
    <t>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t>
  </si>
  <si>
    <t>NPD.Z200154065</t>
  </si>
  <si>
    <t>ANTHONY, HARRY POWELL</t>
  </si>
  <si>
    <t>Dos 10/17/2022 Called VA CHOICE TRIWEST VA CCN CLAIMS PGBA @877-226-8749 unable to reach live rep after long hold reached voicemail &amp; callback option.</t>
  </si>
  <si>
    <t>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t>
  </si>
  <si>
    <t>RE-CALL - AUTH#</t>
  </si>
  <si>
    <t>Peter</t>
  </si>
  <si>
    <t>Pasted</t>
  </si>
  <si>
    <t>NPD.Z200165629</t>
  </si>
  <si>
    <t>CANTWELL, TIMOTHY ALLEN</t>
  </si>
  <si>
    <t>REF1</t>
  </si>
  <si>
    <t>THIS SERVICE REQUIRES A REFERRAL</t>
  </si>
  <si>
    <t>DOS 08/23/2022 Called VA CHOICE TRIWEST VA CCN CLAIMS PGBA @ 877-226-8749, Going LONG HOLD Unable to reach live rep reached voicemail and callback option.</t>
  </si>
  <si>
    <t>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t>
  </si>
  <si>
    <t>NPD.Z200183408</t>
  </si>
  <si>
    <t>FREID, MARK F</t>
  </si>
  <si>
    <t xml:space="preserve">Dos 10/28/2022 Called VA CHOICE TRIWEST VA CCN CLAIMS @ 877-226-8749, Unable to reach live rep after long hold reached Voicemail option. </t>
  </si>
  <si>
    <t>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t>
  </si>
  <si>
    <t>NPD.Z200217088</t>
  </si>
  <si>
    <t>MINDEN, JAMES WESLEY</t>
  </si>
  <si>
    <t>1007805263V780578</t>
  </si>
  <si>
    <t>DOS 08/17/2022 Called VA CHOICE TRIWEST @ (877) 226-8749, Unable to reach live rep after long hold 1hr.30mins &amp; call reached voicemail and callback option</t>
  </si>
  <si>
    <t>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t>
  </si>
  <si>
    <t>NPD.Z200255293</t>
  </si>
  <si>
    <t>WILLIAMS, DONALD JAMES</t>
  </si>
  <si>
    <t xml:space="preserve">DOS 08/03/2022 Called VA CHOICE TRIWEST VA CCN CLAIMS PGBA @ 877-226-8749, Unable to reach live rep after reached voicemail and callback option. </t>
  </si>
  <si>
    <t>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t>
  </si>
  <si>
    <t>NPD.Z200411087</t>
  </si>
  <si>
    <t>RUDDELL, RAYMOND MATSON</t>
  </si>
  <si>
    <t>Dos 09/15/2022 Called VA CHOICE TRIWEST VA CCN CLAIMS PGBA @877-226-8749 unable to reach live rep after long hold reached voicemail &amp; callback option.</t>
  </si>
  <si>
    <t>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t>
  </si>
  <si>
    <t>NPD.Z200483814</t>
  </si>
  <si>
    <t>SMITH, GLENN</t>
  </si>
  <si>
    <t>1018638796V194072</t>
  </si>
  <si>
    <t xml:space="preserve">DOS 08/08/2022 Called VA CHOICE TRIWEST VA CCN CLAIMS PGBA @ 877-226-8749, Unable to reach live rep after reached voicemail and callback option. </t>
  </si>
  <si>
    <t>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t>
  </si>
  <si>
    <t>KFA.2957</t>
  </si>
  <si>
    <t>CURTIS, KATHERINE</t>
  </si>
  <si>
    <t>LAKE</t>
  </si>
  <si>
    <t>LAKEVIEW GARDENS</t>
  </si>
  <si>
    <t>I102</t>
  </si>
  <si>
    <t>AGERIGHT ADVANTAGE</t>
  </si>
  <si>
    <t>LOYAL AMERICAN LIFE</t>
  </si>
  <si>
    <t>12F0064729</t>
  </si>
  <si>
    <t>KFA.29574485688</t>
  </si>
  <si>
    <t>DOS 10/22/22: Claim was submitted to ins AGERIGHT ADVANTAGE and checked the Instamed, claim was accepted by the payer. So please call and get the claim status.</t>
  </si>
  <si>
    <t>NEW</t>
  </si>
  <si>
    <t>VENNILA R</t>
  </si>
  <si>
    <t>DOS 10/22/2022 Called AGERIGHT ADVANTAGE @ 844-854-6885 s/w Jane claim recived on 10/31/2022 paid on 11/10/2022 AA &amp; PD $ 46.83 paid thru bulk EFT #061000100053468 of $95.93 issused on 11/10/2022 claim#22100604921668700003.ref#23020104501625400005.
Please call and request EOB.</t>
  </si>
  <si>
    <t>RE-CALL - EOB</t>
  </si>
  <si>
    <t>KFA.3711</t>
  </si>
  <si>
    <t>MCMEEKIN, LUCILLE</t>
  </si>
  <si>
    <t>MPR</t>
  </si>
  <si>
    <t>MARQUIS PLUM RIDGE</t>
  </si>
  <si>
    <t>KFA.37114488388</t>
  </si>
  <si>
    <t>DOS 11/18/22: Claim was submitted to ins AGERIGHT ADVANTAGE and checked the Instamed, claim was accepted by the payer. So please call and get the claim status.</t>
  </si>
  <si>
    <t>DOS 11/18/2022 Called AGERIGHT ADVANTAGE @ 844-854-6885 s/w Jane claim recived on 11/23/2022 paid on 12/07/2022 AA &amp; PD $ 25.44 paid thru bulk EFT #061000100054606 of $182.06 issused on 12/07/2022 claim#22112404921668700006.ref#23020104501625400005.
Please call and request EOB.</t>
  </si>
  <si>
    <t>KFA.4519</t>
  </si>
  <si>
    <t>EFFRID, DELORES</t>
  </si>
  <si>
    <t>KFA.45194483427</t>
  </si>
  <si>
    <t>DOS 09/30/22: Claim was submitted to ins AGERIGHT ADVANTAGE and checked the Instamed, claim was accepted by the payer. So please call and get the claim status.</t>
  </si>
  <si>
    <t>DOS 09/30/2022 Called AGERIGHT ADVANTAGE @ 844-854-6885 s/w Jane claim recived on 10/05/2022 paid on 10/21/2022 AA &amp; PD $ 49.07 paid thru bulk EFT #061000100052634 of $194.13 issused on 10/21/2022 claim#22100604921668700001.ref#23020104501625400005.
Please call and request EOB.</t>
  </si>
  <si>
    <t>XS</t>
  </si>
  <si>
    <t>KFA.45194483464</t>
  </si>
  <si>
    <t>KFA.4520</t>
  </si>
  <si>
    <t>GATHARD, VERNA</t>
  </si>
  <si>
    <t>GW</t>
  </si>
  <si>
    <t>KFA.45204483427</t>
  </si>
  <si>
    <t>DOS 09/30/2022 Called AGERIGHT ADVANTAGE @ 844-854-6885 s/w Jane claim recived on 10/05/2022 paid on 10/21/2022 AA &amp; PD $ 49.07 paid thru bulk EFT #061000100052634 of $194.13 issused on 10/21/2022 claim#22100604921668700002.ref#23020104501625400005. 
Please call and request EOB.</t>
  </si>
  <si>
    <t>XSGW</t>
  </si>
  <si>
    <t>KFA.45204483464</t>
  </si>
  <si>
    <t>DOS 09/30/2022 Called AGERIGHT ADVANTAGE @ 844-854-6885 s/w Jane claim recived on 10/05/2022 paid on 10/21/2022 AA &amp; PD $ 49.07 paid thru bulk EFT #061000100052634 of $194.13 issused on 10/21/2022 claim#22100604921668700002.ref#23020104501625400005.
Please call and request EOB.</t>
  </si>
  <si>
    <t>KFA.4581</t>
  </si>
  <si>
    <t>WORDEN, CLAYTON</t>
  </si>
  <si>
    <t>KFA.45814485627</t>
  </si>
  <si>
    <t>DOS 10/22/2022 Called AGERIGHT ADVANTAGE @ 844-854-6885 s/w Jane claim recived on 10/31/2022 paid on 11/10/2022 AA &amp; PD $ 49.07 paid thru bulk EFT #061000100053468 of $95.93 issused on 11/10/2022 claim#2211010492166870003.ref#23020204501577400003.
Please call and request EOB.</t>
  </si>
  <si>
    <t>KFA.45814485664</t>
  </si>
  <si>
    <t>CHO.371044728588</t>
  </si>
  <si>
    <t>DOS 06/16/22: Claim was submitted to ins Regence and checked the Instamed, claim was accepted by the payer. Checked status in Availity, it shows "Finanlized" with claim# E58332635400 but there is no detailed info available. So please call and get the detailed status.</t>
  </si>
  <si>
    <t>DOS 06/16/2022 REGENCE BCBSO PARTICIPATING PROVID @ 800-452-6333 s/w Princy sd claim recived on 07/05/2022 paid on 07/28/2022 AA &amp; PD $ 515.20 paid thru bulk EFT #154166020 of $1963.31 Issused on 07/26/2022 claim#E58332635400.ref#230340012420.
Please call and request EOB.</t>
  </si>
  <si>
    <t>PASTED</t>
  </si>
  <si>
    <t>CHO.775744732455</t>
  </si>
  <si>
    <t>DOS 06/20/22: Claim was submitted to ins Regence and checked the Instamed, claim was accepted by the payer. Checked status in Availity, it shows "Finanlized" with claim# E58330661000 but there is no detailed info available. So please call and get the detailed status.</t>
  </si>
  <si>
    <t>DOS 06/20/2022 called REGENCE BCBSO PARTICIPATING PROVID @ 800-452-6333 s/w Princy sd claim recived on 07/05/2022 paid on 07/26/2022 aa &amp; paid $396.53 paid thru bulk eft#154166020 of $1963.31 issused on 07/26/2022.claim#e58330661000.ref#230340012637.
Please call and request EOB.</t>
  </si>
  <si>
    <t>CHO.7757447321</t>
  </si>
  <si>
    <t>CHO.8563</t>
  </si>
  <si>
    <t>EMATA, JOHN N</t>
  </si>
  <si>
    <t>YVA210177207</t>
  </si>
  <si>
    <t>CHO.856344736589</t>
  </si>
  <si>
    <t>DOS 06/24/22: Claim was submitted to ins Regence and checked the Instamed, claim was accepted by the payer. Checked status in Availity, claim was processed and paid $516.17 on 07262022 with claim# E58332118200 but there is no detailed info available. So please call and get the detailed status.</t>
  </si>
  <si>
    <t>DOS 06/24/2022 REGENCE BCBSO PARTICIPATING PROVID @ 800-452-6333 s/w Princy sd claim recived on 07/05/2022 paid on 07/28/2022 AA $708.48 &amp; PD 516.17 patient responsibility $192.48 paid thru bulk EFT #154166020 of $1963.31 claim#E58332118200.REF#230340012972.
Please call and request EOB.</t>
  </si>
  <si>
    <t>CHO.856344736439</t>
  </si>
  <si>
    <t>CHO.255644734588</t>
  </si>
  <si>
    <t>DOS 06/22/2022 Called REGENCE MEDADVANTAGE @ 877-508-7362 s/w ben sd claim recived on 07/05/2022 paid on 07/26/2022 AA &amp; paid $ 203.84 paid thru bulk eft#154166020 of $1963.31 issused on 07/26/2022.clam#E58333860300.ref#230370004413.
Please call and request EOB.</t>
  </si>
  <si>
    <t>Notes Pasted</t>
  </si>
  <si>
    <t>CHO.381444734637</t>
  </si>
  <si>
    <t>DOS 06/22/2022 Called REGENCE MEDADVANTAGE @ 877-508-7362 s/w ben sd claim recived on 07/05/2022 paid on 07/26/2022 AA &amp; paid $ 219.42 paid thru bulk eft#154166020 of $1963.31 issused on 07/26/2022.clam#E58333525200.ref#230370004413.
So please call and request EOB.</t>
  </si>
  <si>
    <t>CHO.464844734809</t>
  </si>
  <si>
    <t>DOS 06/22/2022 Called REGENCE MEDADVANTAGE @ 877-508-7362 s/w David sd claim recived on 07/05/2022 paid on 07/26/2022 AA &amp; paid $ 278.83 paid thru bulk eft#154166020 of $1963.31 issused on 07/26/2022.clam# E58332494200.ref#230370005278.
So please call and request EOB.</t>
  </si>
  <si>
    <t>CHO.5180</t>
  </si>
  <si>
    <t>WOODY, ALVIN R</t>
  </si>
  <si>
    <t>COU</t>
  </si>
  <si>
    <t>INSURANCE ONLY</t>
  </si>
  <si>
    <t>ZVX920189146</t>
  </si>
  <si>
    <t>CHO.518044735862</t>
  </si>
  <si>
    <t>DOS 06/23/22: Claim was submitted to ins Regence and checked the Instamed, claim was accepted by the payer. Checked status in Availity, claim was processed and paid $295.57 on 07262022 with claim# E58334363200 but there is no detailed info available. So please call and get the detailed status.</t>
  </si>
  <si>
    <t>DOS 06/23/2022 Called REGENCE MEDADVANTAGE @ 877-508-7362 s/w David sd claim recived on 07/05/2022 paid on 07/28/2022 AA$563.44 &amp; paid $298.66 co-pay $264.78 paid thru bulk eft#154166020 of $1963.31 issused on 07/28/2022 claim#E58334363200.ref#230370005278.
So please call and request EOB.</t>
  </si>
  <si>
    <t>CHO.845144729637</t>
  </si>
  <si>
    <t>DOS 06/17/2022: Called regence bcbso participating provider @ 800-452-6333 s/w joy sd claim recived on 07/05/2022 paid on 07/26/2022 aa $558.62 &amp; paid $264.92 co-pay$ 293.07 paid thru bulk eft#154166020 of $1963.31 issused on 07/26/2022. claim#e58332940600.ref#223640007085. on 12/30/2022.
So please call and request EOB.</t>
  </si>
  <si>
    <t>FMC.20020510652</t>
  </si>
  <si>
    <t>FMC</t>
  </si>
  <si>
    <t>SHARP, CRAIG A</t>
  </si>
  <si>
    <t>QZP3</t>
  </si>
  <si>
    <t>MLE</t>
  </si>
  <si>
    <t>ECKEL, MEGAN</t>
  </si>
  <si>
    <t>I07</t>
  </si>
  <si>
    <t>BLUE CROSS/BCV OF CA PERS</t>
  </si>
  <si>
    <t>CPR520A51755</t>
  </si>
  <si>
    <t>DB250G</t>
  </si>
  <si>
    <t>FMC.20020510652448951500</t>
  </si>
  <si>
    <t>DOS 11/30/22: Claim was submitted to ins BLUE CROSS and checked the Instamed, claim was accepted by the payer. So please call and get the claim status.</t>
  </si>
  <si>
    <t>VENNILA</t>
  </si>
  <si>
    <t>DOS 11/30/2022 Called BLUE CROSS/BLUE CROS OF CA ANTHEM @ 877-737-7776 S/w Lisa, sd claim recived on 12/15/2022 processed on 12/16/2022 AA$396.43 &amp; PD $317.15 CO-PAY $ 79.28 paid thru single chk#48289531 issused on 12/27/2022 not yet cleared.claim#2022349DH7137.ref#I-3184051.
Please call and request EOB.</t>
  </si>
  <si>
    <t>NPD.Z200156810</t>
  </si>
  <si>
    <t>BARKER, RANDY DEAN</t>
  </si>
  <si>
    <t>3W12DU8RR02</t>
  </si>
  <si>
    <t>N3249022501</t>
  </si>
  <si>
    <t>DOS 04/08/2021 As per review in software primary paid &amp; crossover to Nalc so Called NALC HEALTH BENEFIT PLAN @ 888-636-6252 unable to reach live rep. After a long hold call got disconnected.</t>
  </si>
  <si>
    <t>DOS 04/08/2021 Called NALC HEALTH BENEFIT PLAN @ 888-636-6252, S/w Bill sd claim recived on 06/24/2021 paid on 06/29/2021 AA &amp; PD $ 14.77 paid thru single EFT#324902250001904 issused on 06/29/2021 claim#1904 ref#190402092023.
Please call and request EOB.</t>
  </si>
  <si>
    <t>NPD.Z200252004</t>
  </si>
  <si>
    <t>WALLS, JAMES KEITH</t>
  </si>
  <si>
    <t>MWMI</t>
  </si>
  <si>
    <t>SKY LAKES MEDICAL CENTER INPATIENT</t>
  </si>
  <si>
    <t>NALC</t>
  </si>
  <si>
    <t>6CX0KK1WU42</t>
  </si>
  <si>
    <t>N32506713</t>
  </si>
  <si>
    <t xml:space="preserve">Dos 08/30/2022 Called NALC HEALTH BENEFIT PLAN @ 888-636-6252, S/w Tom said patient belongs to another dept and transfer the call after long hold call got disconnected. </t>
  </si>
  <si>
    <t>DOS 08/30/2022 Called NALC HEALTH BENEFIT PLAN @ 888-636-6252, S/w Bill sd claim recived on 11/15/2022 paid on 11/18/2022 AA &amp; PD $ 73.47 paid thru single EFT#325067130001523 issused on 11/18/2022 claim#1523 ref#152302092023.
Please call and request EOB.</t>
  </si>
  <si>
    <t>XU26</t>
  </si>
  <si>
    <t>NPD.Z200216529</t>
  </si>
  <si>
    <t>MILLER, DANI</t>
  </si>
  <si>
    <t>PARTNERSHIP HEALTHPLAN OF CALIFORNIA</t>
  </si>
  <si>
    <t>MCAL</t>
  </si>
  <si>
    <t>MEDI-CAL</t>
  </si>
  <si>
    <t>94209915C3</t>
  </si>
  <si>
    <t>Dos 08/24/2022 Called PARTNERSHIP HEALTHPLAN OF CALIFORN @ 707-863-4100 unable to reach live rep after long hold reached voicemail &amp; callback option.</t>
  </si>
  <si>
    <t>DOS 08/24/2022 Called PARTNERSHIP HEALTHPLAN OF CALIFORN @ 707-863-4100 , S/w Lisa sd claim recived on 10/17/2022 paid on 11/07 AA &amp; PD $ 118.85 paid thru bulk EFT#1907237 of $ 204.62 issused on 11/07/2022 claim#222907721525 ref#Lisa02092023.
Please call and request EOB.</t>
  </si>
  <si>
    <t>NPD.Z200530534</t>
  </si>
  <si>
    <t>MCMURRY, KATIE NOELLE</t>
  </si>
  <si>
    <t>91583263A9</t>
  </si>
  <si>
    <t>Dos 07/28/2022 Called PARTNERSHIP HEALTHPLAN OF CALIFORN @ 707-863-4100 unable to reach live rep after long hold reached voicemail &amp; callback option.</t>
  </si>
  <si>
    <t>DOS 07/28/2022 Called PARTNERSHIP HEALTHPLAN OF CALIFORN @ 707-863-4100 , S/w Lisa sd claim recived on 09/28/2022 paid on 10/17/2022 AA &amp; PD $ 49/41 paid thru bulk EFT#1899743 of $ 116.52 issused on 10/17/2022 claim#222717702191 ref#Lisa02092023.
Please call and request EOB.</t>
  </si>
  <si>
    <t>RPT.2122</t>
  </si>
  <si>
    <t>SEABURG, JACK</t>
  </si>
  <si>
    <t>JCW</t>
  </si>
  <si>
    <t>WOOD, JEFFERY C</t>
  </si>
  <si>
    <t>CAV</t>
  </si>
  <si>
    <t>RIVERSIDE PHYSICAL THERAPY-CAVE JUNCTION</t>
  </si>
  <si>
    <t>OPERATING ENGINEERS HEALTH AND SECURITY FUND</t>
  </si>
  <si>
    <t>6ER0M61MU27</t>
  </si>
  <si>
    <t>DOS 10/13/2021 - 11/17/2021 AS per previous follow-up Called WELFARE AND PENSION ADMIN SERVIC @ (800) 331-6158, unable to reach live rep after long hold reached voicemail &amp; callback option.</t>
  </si>
  <si>
    <t>DOS 10/13/2021 Called OPERATING ENGINEERS HEALTH AND SECURITY @ 206-441-7574, S/w Andru sd claim recived on 11/03/2021 paid on 11/15/2021 AA &amp; PD $ 24.26 paid thru single EFT#81000606872212 issused on 11/15/2021 claim#5602073 ref#Andru02092023.
Please call and request EOB.</t>
  </si>
  <si>
    <t>DOS 10/18/2021 Called OPERATING ENGINEERS HEALTH AND SECURITY @ 206-441-7574, S/w Andru sd claim recived on 11/09/2021 paid on 11/11/2021 AA &amp; PD $ 14.93 paid thru single EFT#81000606934614 issused on 11/11/2021 claim#5607013 ref#Andru02092023.
Please call and request EOB.</t>
  </si>
  <si>
    <t>DOS 10/25/2021 Called OPERATING ENGINEERS HEALTH AND SECURITY @ 206-441-7574, S/w Andru sd claim recived on 11/11/2021 paid on 11/15/2021 AA &amp; PD $ 14.93 paid thru single EFT#81000606991846 issused on 11/15/2021 claim#5609181 ref#Andru02092023.
Please call and request EOB.</t>
  </si>
  <si>
    <t>DOS 11/03/2021 Called OPERATING ENGINEERS HEALTH AND SECURITY @ 206-441-7574, S/w Andru sd claim recived on 11/23/2021 paid on 11/29/2021 AA &amp; PD $ 14.93 paid thru single EFT#81000607180998 issused on 11/29/2021 claim#5620526 ref#Andru02092023.
Please call and request EOB.</t>
  </si>
  <si>
    <t>DOS 11/10/2021 Called OPERATING ENGINEERS HEALTH AND SECURITY @ 206-441-7574, S/w Andru sd claim recived on 12/01/2021 paid on 12/02/2021 AA &amp; PD $ 18.21 paid thru single EFT#81000607236088 issused on 12/02/2021 claim#5626073 ref#Andru02092023.
Please call and request EOB.</t>
  </si>
  <si>
    <t>DOS 11/17/2021 Called OPERATING ENGINEERS HEALTH AND SECURITY @ 206-441-7574, S/w Andru sd claim recived on 12/15/2021 paid on 12/17/2021 AA &amp; PD $ 22.60 paid thru single EFT#81000607477454 issused on 12/02/2021 claim#5638701 ref#Andru02092023.
Please call and request EOB.</t>
  </si>
  <si>
    <t>NPD.Z274318</t>
  </si>
  <si>
    <t>GORGER, JAMES LEONARD</t>
  </si>
  <si>
    <t>1024363363V828235</t>
  </si>
  <si>
    <t>VA0018389179</t>
  </si>
  <si>
    <t>DOS  06/27/2022 Called VA CHOICE @877-226-8749 Unable to reach Live rep, Reached VM Left with Brief msg to get call back. Therefore allow time.</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</si>
  <si>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</si>
  <si>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RE-CALL - REPROCESS</t>
  </si>
  <si>
    <t xml:space="preserve">RE-CALL COMMENTS </t>
  </si>
  <si>
    <t>AUDIT BY</t>
  </si>
  <si>
    <t>AUDIT ON</t>
  </si>
  <si>
    <t>UPDATED MEDHAMS COMMENTS</t>
  </si>
  <si>
    <t>DOS 06/16/2022 REGENCE BCBSO PARTICIPATING PROVID @ 800-452-6333 S/W Tom Requested for the copy of the EOB Through FAX. claim # E58332635400,wait for 2 business days  CALL REF # 230580057110.</t>
  </si>
  <si>
    <t>DOS 06/20/2022 REGENCE BCBSO PARTICIPATING PROVID @ 800-452-6333 S/W Tom Requested for the copy of the EOB Through FAX. claim # E58330661000,wait for 2 business days  CALL REF # 230580057110.</t>
  </si>
  <si>
    <t>DOS 06/24/2022 REGENCE BCBSO PARTICIPATING PROVID @ 800-452-6333 S/W Tom Requested for the copy of the EOB Through FAX. claim # E58332118200,wait for 2 business days  CALL REF # 230580057110.</t>
  </si>
  <si>
    <t>DOS 06/22/2022 Called REGENCE MEDADVANTAGE @ 877-508-7362 S/W Oliver Requested for the copy of the EOB Through FAX. claim #  E58332494200,wait for 2 business days  CALL REF # 230554180022.</t>
  </si>
  <si>
    <t>DOS 06/23/2022 Called REGENCE MEDADVANTAGE @ 877-508-7362 S/W Oliver Requested for the copy of the EOB Through FAX. claim # E58334363200,wait for 2 business days  CALL REF # 230554180022.</t>
  </si>
  <si>
    <t>DOS 06/17/2022: Called regence bcbso participating provider @ 800-452-6333 S/W Tom Requested for the copy of the EOB Through FAX. claim # E58332940600,wait for 2 business days  CALL REF # 230554180022.</t>
  </si>
  <si>
    <t>REQUSTED EOB THRU FAX</t>
  </si>
  <si>
    <t>DOS 11/30/2022 Called BLUE CROSS/BLUE CROS OF CA ANTHEM @ 877-737-7776 S/W William Requested for the copy of the EOB Through FAX. claim # 2022349DH7137,wait for 1 business days  CALL REF # 5592006.</t>
  </si>
  <si>
    <t>DOS 04/08/2021 Called NALC HEALTH BENEFIT PLAN @ 888-636-6252 S/W Cillian Requested for the copy of the EOB Through FAX. claim # 324902250001904,wait for 1 business days  CALL REF #190402172023.</t>
  </si>
  <si>
    <t>DOS 08/30/2022 Called NALC HEALTH BENEFIT PLAN @ 888-636-6252 S/W Cillian Requested for the copy of the EOB Through FAX. claim # 325067130001523,wait for 1 business days  CALL REF #152302172023.</t>
  </si>
  <si>
    <t>DOS 08/24/2022 Called PARTNERSHIP HEALTHPLAN OF CALIFORN @ 707-863-4100 S/W Evander Requested for the copy of the EOB Through FAX. claim # 222717702191,wait for 2 business days  CALL REF #Evander02172023.</t>
  </si>
  <si>
    <t>DOS 08/24/2022 Called PARTNERSHIP HEALTHPLAN OF CALIFORN @ 707-863-4100 S/W Evander Requested for the copy of the EOB Through FAX. claim # 222907721525,wait for 2 business days  CALL REF #Evander02172023.</t>
  </si>
  <si>
    <t>DOS 10/13/2021 Called OPERATING ENGINEERS HEALTH AND SECURITY @ 206-441-7574 S/W Eliam Requested for the copy of the EOB Through FAX. claim # 5602073,wait for 2 business days  CALL REF #Eliam02172023.</t>
  </si>
  <si>
    <t>DOS 10/18/2021 Called OPERATING ENGINEERS HEALTH AND SECURITY @ 206-441-7574 S/W Eliam Requested for the copy of the EOB Through FAX. claim # 5607013,wait for 2 business days  CALL REF #Eliam02172023.</t>
  </si>
  <si>
    <t>DOS 10/25/2021 Called OPERATING ENGINEERS HEALTH AND SECURITY @ 206-441-7574 S/W Eliam Requested for the copy of the EOB Through FAX. claim # 5609181,wait for 2 business days  CALL REF #Eliam02172023.</t>
  </si>
  <si>
    <t>DOS 11/03/2021 Called OPERATING ENGINEERS HEALTH AND SECURITY @ 206-441-7574 S/W Eliam Requested for the copy of the EOB Through FAX. claim # 5620526,wait for 2 business days  CALL REF #Eliam02172023.</t>
  </si>
  <si>
    <t>DOS 11/10/2021 Called OPERATING ENGINEERS HEALTH AND SECURITY @ 206-441-7574 S/W Eliam Requested for the copy of the EOB Through FAX. claim # 5626073 ,wait for 2 business days  CALL REF #Eliam02172023.</t>
  </si>
  <si>
    <t>DOS 11/17/2021 Called OPERATING ENGINEERS HEALTH AND SECURITY @ 206-441-7574 S/W Eliam Requested for the copy of the EOB Through FAX. claim # 5638701  ,wait for 2 business days  CALL REF #Eliam02172023.</t>
  </si>
  <si>
    <t>DOS 10/22/2022 Called AGERIGHT ADVANTAGE @ 844-854-6885 S/W rep refuse to send eob thru fax need to check in webportal. AGERIGHT ADVANTAGE https://agerightadvantage.com/providers/.ref#2302010451625400022.</t>
  </si>
  <si>
    <t>DOS 11/18/2022 Called AGERIGHT ADVANTAGE @ 844-854-6885 S/W rep refuse to send eob thru fax need to check in webportal. AGERIGHT ADVANTAGE https://agerightadvantage.com/providers/.ref#2302010451625400022.</t>
  </si>
  <si>
    <t>DOS 09/30/2022 Called AGERIGHT ADVANTAGE @ 844-854-6885 S/W rep refuse to send eob thru fax need to check in webportal. AGERIGHT ADVANTAGE https://agerightadvantage.com/providers/.ref#2302010451625400022.</t>
  </si>
  <si>
    <t>NEED TO REGISTER WEB PORTAL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</si>
</sst>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tint="-9.9978637043366805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1" xfId="0" applyFont="1" applyBorder="1" applyAlignment="1">
      <alignment horizontal="left"/>
    </xf>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0" xfId="0" applyFont="1" applyBorder="1" applyAlignment="1">
      <alignment horizontal="center"/>
    </xf>
    <xf numFmtId="0" fontId="20" fillId="0" borderId="10" xfId="0" applyFont="1" applyBorder="1" applyAlignment="1">
      <alignment horizontal="center" vertical="center"/>
    </xf>
    <xf numFmtId="14" fontId="20" fillId="0" borderId="10" xfId="0" applyNumberFormat="1" applyFont="1" applyBorder="1" applyAlignment="1">
      <alignment horizontal="center"/>
    </xf>
    <xf numFmtId="14" fontId="20" fillId="0" borderId="10" xfId="0" applyNumberFormat="1" applyFont="1" applyBorder="1" applyAlignment="1">
      <alignment horizontal="center" vertical="center"/>
    </xf>
    <xf numFmtId="0" fontId="20" fillId="0" borderId="11" xfId="0" applyFont="1" applyBorder="1" applyAlignment="1">
      <alignment horizontal="left" vertical="top"/>
    </xf>
    <xf numFmtId="0" fontId="20" fillId="0" borderId="13" xfId="0" applyFont="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0" fillId="0" borderId="10" xfId="0" applyBorder="1" applyAlignment="1">
      <alignment horizontal="left"/>
    </xf>
    <xf numFmtId="164" fontId="20" fillId="0" borderId="10" xfId="0" applyNumberFormat="1" applyFont="1" applyBorder="1" applyAlignment="1">
      <alignment horizontal="left" vertical="top"/>
    </xf>
    <xf numFmtId="0" fontId="20" fillId="37" borderId="10" xfId="0" applyFont="1" applyFill="1" applyBorder="1" applyAlignment="1">
      <alignment horizontal="left" vertical="top"/>
    </xf>
    <xf numFmtId="0" fontId="20" fillId="0" borderId="10" xfId="0" applyFont="1" applyBorder="1"/>
    <xf numFmtId="14" fontId="20" fillId="0" borderId="10" xfId="0" applyNumberFormat="1" applyFont="1" applyBorder="1"/>
    <xf numFmtId="0" fontId="20" fillId="0" borderId="0" xfId="0" applyFont="1"/>
    <xf numFmtId="0" fontId="20" fillId="0" borderId="12" xfId="0" applyFont="1" applyBorder="1"/>
    <xf numFmtId="0" fontId="20" fillId="37" borderId="10" xfId="0" applyFont="1" applyFill="1" applyBorder="1"/>
    <xf numFmtId="0" fontId="20" fillId="0" borderId="14" xfId="0" applyFont="1" applyBorder="1" applyAlignment="1">
      <alignment horizontal="left" vertical="top"/>
    </xf>
    <xf numFmtId="0" fontId="20" fillId="0" borderId="14" xfId="0" applyFont="1" applyBorder="1" applyAlignment="1">
      <alignment horizontal="center" vertical="center"/>
    </xf>
    <xf numFmtId="0" fontId="20" fillId="0" borderId="14" xfId="0" applyFont="1" applyBorder="1"/>
    <xf numFmtId="14" fontId="20" fillId="0" borderId="14" xfId="0" applyNumberFormat="1" applyFont="1" applyBorder="1"/>
    <xf numFmtId="0" fontId="20" fillId="0" borderId="15" xfId="0" applyFont="1" applyBorder="1"/>
    <xf numFmtId="0" fontId="20" fillId="0" borderId="16" xfId="0" applyFont="1" applyBorder="1" applyAlignment="1">
      <alignment horizontal="left"/>
    </xf>
    <xf numFmtId="0" fontId="20" fillId="0" borderId="17" xfId="0" applyFont="1" applyBorder="1" applyAlignment="1">
      <alignment horizontal="left"/>
    </xf>
    <xf numFmtId="14" fontId="20" fillId="0" borderId="17" xfId="0" applyNumberFormat="1" applyFont="1" applyBorder="1" applyAlignment="1">
      <alignment horizontal="left"/>
    </xf>
    <xf numFmtId="166" fontId="20" fillId="0" borderId="17" xfId="0" applyNumberFormat="1" applyFont="1" applyBorder="1" applyAlignment="1">
      <alignment horizontal="left"/>
    </xf>
    <xf numFmtId="0" fontId="0" fillId="0" borderId="17" xfId="0" applyBorder="1"/>
    <xf numFmtId="0" fontId="20" fillId="0" borderId="17" xfId="0" applyFont="1" applyBorder="1"/>
    <xf numFmtId="0" fontId="20" fillId="0" borderId="17" xfId="0" applyFont="1" applyBorder="1" applyAlignment="1">
      <alignment horizontal="center"/>
    </xf>
    <xf numFmtId="0" fontId="20" fillId="0" borderId="17" xfId="0" applyFont="1" applyBorder="1" applyAlignment="1">
      <alignment horizontal="center" vertical="top"/>
    </xf>
    <xf numFmtId="14" fontId="20" fillId="0" borderId="17" xfId="0" applyNumberFormat="1" applyFont="1" applyBorder="1" applyAlignment="1">
      <alignment horizontal="center" vertical="top"/>
    </xf>
    <xf numFmtId="0" fontId="20" fillId="0" borderId="17" xfId="0" applyFont="1" applyBorder="1" applyAlignment="1">
      <alignment horizontal="center" vertical="center"/>
    </xf>
    <xf numFmtId="0" fontId="20" fillId="0" borderId="17" xfId="0" applyFont="1" applyBorder="1" applyAlignment="1">
      <alignment horizontal="left" vertical="top"/>
    </xf>
    <xf numFmtId="14" fontId="20" fillId="0" borderId="17" xfId="0" applyNumberFormat="1" applyFont="1" applyBorder="1"/>
    <xf numFmtId="0" fontId="20" fillId="0" borderId="18" xfId="0" applyFont="1" applyBorder="1"/>
    <xf numFmtId="0" fontId="18" fillId="33" borderId="19" xfId="0" applyFont="1" applyFill="1" applyBorder="1" applyAlignment="1">
      <alignment horizontal="left" vertical="top"/>
    </xf>
    <xf numFmtId="0" fontId="18" fillId="33" borderId="20" xfId="0" applyFont="1" applyFill="1" applyBorder="1" applyAlignment="1">
      <alignment horizontal="left" vertical="top"/>
    </xf>
    <xf numFmtId="164" fontId="18" fillId="33" borderId="20" xfId="0" applyNumberFormat="1" applyFont="1" applyFill="1" applyBorder="1" applyAlignment="1">
      <alignment horizontal="left" vertical="top"/>
    </xf>
    <xf numFmtId="166" fontId="18" fillId="33" borderId="20" xfId="0" applyNumberFormat="1" applyFont="1" applyFill="1" applyBorder="1" applyAlignment="1">
      <alignment horizontal="left" vertical="top"/>
    </xf>
    <xf numFmtId="0" fontId="18" fillId="34" borderId="20" xfId="0" applyFont="1" applyFill="1" applyBorder="1" applyAlignment="1">
      <alignment horizontal="left" vertical="top"/>
    </xf>
    <xf numFmtId="0" fontId="18" fillId="35" borderId="20" xfId="0" applyFont="1" applyFill="1" applyBorder="1" applyAlignment="1">
      <alignment horizontal="left" vertical="top"/>
    </xf>
    <xf numFmtId="0" fontId="19" fillId="34" borderId="20" xfId="0" applyFont="1" applyFill="1" applyBorder="1" applyAlignment="1">
      <alignment horizontal="left" vertical="top"/>
    </xf>
    <xf numFmtId="0" fontId="19" fillId="34" borderId="20" xfId="0" applyFont="1" applyFill="1" applyBorder="1" applyAlignment="1">
      <alignment horizontal="center" vertical="center"/>
    </xf>
    <xf numFmtId="165" fontId="19" fillId="34" borderId="20" xfId="0" applyNumberFormat="1" applyFont="1" applyFill="1" applyBorder="1" applyAlignment="1">
      <alignment horizontal="center" vertical="center"/>
    </xf>
    <xf numFmtId="0" fontId="19" fillId="36" borderId="20" xfId="0" applyFont="1" applyFill="1" applyBorder="1" applyAlignment="1">
      <alignment horizontal="left" vertical="top"/>
    </xf>
    <xf numFmtId="0" fontId="0" fillId="0" borderId="20" xfId="0" applyBorder="1"/>
    <xf numFmtId="0" fontId="19" fillId="34" borderId="21" xfId="0" applyFont="1" applyFill="1" applyBorder="1" applyAlignment="1">
      <alignment horizontal="center" vertical="center"/>
    </xf>
    <xf numFmtId="0" fontId="20" fillId="0" borderId="10" xfId="0" applyFont="1" applyBorder="1" applyAlignment="1"/>
    <xf numFmtId="0" fontId="20" fillId="0" borderId="14" xfId="0" applyFont="1" applyBorder="1" applyAlignment="1"/>
    <xf numFmtId="0" fontId="20" fillId="0" borderId="10" xfId="0" applyFont="1" applyBorder="1" applyAlignment="1">
      <alignment wrapText="1"/>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37"/>
  <sheetViews>
    <sheetView tabSelected="1" topLeftCell="AO1" zoomScaleNormal="100" workbookViewId="0">
      <selection activeCell="AV1" sqref="AV1"/>
    </sheetView>
  </sheetViews>
  <sheetFormatPr defaultColWidth="9.140625" defaultRowHeight="15"/>
  <cols>
    <col min="1" max="1" width="9.42578125" customWidth="1"/>
    <col min="3" max="3" width="0" hidden="1" customWidth="1"/>
    <col min="4" max="4" width="16.7109375" customWidth="1"/>
    <col min="5" max="5" width="10.28515625" customWidth="1"/>
    <col min="7" max="7" width="3.85546875" hidden="1" customWidth="1"/>
    <col min="8" max="8" width="3.42578125" hidden="1" customWidth="1"/>
    <col min="9" max="14" width="0" hidden="1" customWidth="1"/>
    <col min="15" max="15" width="23.28515625" customWidth="1"/>
    <col min="16" max="16" width="0" hidden="1" customWidth="1"/>
    <col min="17" max="17" width="14.85546875" customWidth="1"/>
    <col min="18" max="24" width="0" hidden="1" customWidth="1"/>
    <col min="26" max="35" width="0" hidden="1" customWidth="1"/>
    <col min="36" max="36" width="31.140625" hidden="1" customWidth="1"/>
    <col min="37" max="37" width="15" hidden="1" customWidth="1"/>
    <col min="38" max="38" width="18.42578125" hidden="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hidden="1" customWidth="1"/>
    <col min="52" max="52" width="11.85546875" hidden="1" customWidth="1"/>
    <col min="53" max="53" width="13.42578125" hidden="1" customWidth="1"/>
    <col min="54" max="56" width="0" hidden="1" customWidth="1"/>
    <col min="57" max="57" width="62.85546875" hidden="1" customWidth="1"/>
    <col min="58" max="59" width="0" hidden="1" customWidth="1"/>
    <col min="60" max="60" width="63.42578125" customWidth="1"/>
    <col min="61" max="61" width="27.5703125" customWidth="1"/>
  </cols>
  <sheetData>
    <row r="1" spans="1:61" ht="15.75" thickBot="1">
      <c r="A1" s="43" t="s">
        <v>0</v>
      </c>
      <c r="B1" s="44" t="s">
        <v>98</v>
      </c>
      <c r="C1" s="44" t="s">
        <v>99</v>
      </c>
      <c r="D1" s="44" t="s">
        <v>1</v>
      </c>
      <c r="E1" s="45" t="s">
        <v>2</v>
      </c>
      <c r="F1" s="44" t="s">
        <v>96</v>
      </c>
      <c r="G1" s="44" t="s">
        <v>3</v>
      </c>
      <c r="H1" s="44" t="s">
        <v>4</v>
      </c>
      <c r="I1" s="46" t="s">
        <v>5</v>
      </c>
      <c r="J1" s="44" t="s">
        <v>6</v>
      </c>
      <c r="K1" s="44" t="s">
        <v>7</v>
      </c>
      <c r="L1" s="44" t="s">
        <v>8</v>
      </c>
      <c r="M1" s="44" t="s">
        <v>9</v>
      </c>
      <c r="N1" s="44" t="s">
        <v>10</v>
      </c>
      <c r="O1" s="44" t="s">
        <v>11</v>
      </c>
      <c r="P1" s="44" t="s">
        <v>12</v>
      </c>
      <c r="Q1" s="44" t="s">
        <v>13</v>
      </c>
      <c r="R1" s="44" t="s">
        <v>14</v>
      </c>
      <c r="S1" s="44" t="s">
        <v>15</v>
      </c>
      <c r="T1" s="44" t="s">
        <v>16</v>
      </c>
      <c r="U1" s="44" t="s">
        <v>17</v>
      </c>
      <c r="V1" s="44" t="s">
        <v>18</v>
      </c>
      <c r="W1" s="45" t="s">
        <v>19</v>
      </c>
      <c r="X1" s="46" t="s">
        <v>20</v>
      </c>
      <c r="Y1" s="46" t="s">
        <v>21</v>
      </c>
      <c r="Z1" s="44" t="s">
        <v>22</v>
      </c>
      <c r="AA1" s="45" t="s">
        <v>23</v>
      </c>
      <c r="AB1" s="44" t="s">
        <v>24</v>
      </c>
      <c r="AC1" s="44" t="s">
        <v>25</v>
      </c>
      <c r="AD1" s="44" t="s">
        <v>26</v>
      </c>
      <c r="AE1" s="44" t="s">
        <v>27</v>
      </c>
      <c r="AF1" s="44" t="s">
        <v>28</v>
      </c>
      <c r="AG1" s="45" t="s">
        <v>29</v>
      </c>
      <c r="AH1" s="44" t="s">
        <v>30</v>
      </c>
      <c r="AI1" s="44" t="s">
        <v>31</v>
      </c>
      <c r="AJ1" s="47" t="s">
        <v>100</v>
      </c>
      <c r="AK1" s="48" t="s">
        <v>102</v>
      </c>
      <c r="AL1" s="48" t="s">
        <v>103</v>
      </c>
      <c r="AM1" s="49" t="s">
        <v>104</v>
      </c>
      <c r="AN1" s="49" t="s">
        <v>105</v>
      </c>
      <c r="AO1" s="47" t="s">
        <v>101</v>
      </c>
      <c r="AP1" s="49" t="s">
        <v>106</v>
      </c>
      <c r="AQ1" s="49" t="s">
        <v>107</v>
      </c>
      <c r="AR1" s="49" t="s">
        <v>108</v>
      </c>
      <c r="AS1" s="49" t="s">
        <v>109</v>
      </c>
      <c r="AT1" s="50" t="s">
        <v>105</v>
      </c>
      <c r="AU1" s="50" t="s">
        <v>110</v>
      </c>
      <c r="AV1" s="50" t="s">
        <v>111</v>
      </c>
      <c r="AW1" s="50" t="s">
        <v>106</v>
      </c>
      <c r="AX1" s="50" t="s">
        <v>112</v>
      </c>
      <c r="AY1" s="50" t="s">
        <v>113</v>
      </c>
      <c r="AZ1" s="51" t="s">
        <v>114</v>
      </c>
      <c r="BA1" s="51" t="s">
        <v>115</v>
      </c>
      <c r="BB1" s="49" t="s">
        <v>116</v>
      </c>
      <c r="BC1" s="52" t="s">
        <v>117</v>
      </c>
      <c r="BD1" s="53" t="s">
        <v>106</v>
      </c>
      <c r="BE1" s="53" t="s">
        <v>368</v>
      </c>
      <c r="BF1" s="53" t="s">
        <v>369</v>
      </c>
      <c r="BG1" s="53" t="s">
        <v>370</v>
      </c>
      <c r="BH1" s="49" t="s">
        <v>371</v>
      </c>
      <c r="BI1" s="54" t="s">
        <v>105</v>
      </c>
    </row>
    <row r="2" spans="1:61" s="22" customFormat="1" ht="38.25">
      <c r="A2" s="12" t="s">
        <v>230</v>
      </c>
      <c r="B2" s="1" t="s">
        <v>97</v>
      </c>
      <c r="C2" s="1">
        <v>1</v>
      </c>
      <c r="D2" s="1" t="s">
        <v>231</v>
      </c>
      <c r="E2" s="2">
        <v>44856</v>
      </c>
      <c r="F2" s="1">
        <v>11721</v>
      </c>
      <c r="G2" s="1"/>
      <c r="H2" s="1">
        <v>1</v>
      </c>
      <c r="I2" s="1">
        <v>88</v>
      </c>
      <c r="J2" s="1" t="s">
        <v>91</v>
      </c>
      <c r="K2" s="1" t="s">
        <v>92</v>
      </c>
      <c r="L2" s="1" t="s">
        <v>232</v>
      </c>
      <c r="M2" s="1" t="s">
        <v>233</v>
      </c>
      <c r="N2" s="1" t="s">
        <v>234</v>
      </c>
      <c r="O2" s="1" t="s">
        <v>235</v>
      </c>
      <c r="P2" s="1">
        <v>14</v>
      </c>
      <c r="Q2" s="1" t="s">
        <v>236</v>
      </c>
      <c r="R2" s="1" t="s">
        <v>32</v>
      </c>
      <c r="S2" s="1" t="s">
        <v>33</v>
      </c>
      <c r="T2" s="1" t="s">
        <v>34</v>
      </c>
      <c r="U2" s="1">
        <v>38618</v>
      </c>
      <c r="V2" s="1"/>
      <c r="W2" s="2">
        <v>17414</v>
      </c>
      <c r="X2" s="3">
        <v>0</v>
      </c>
      <c r="Y2" s="3">
        <v>88</v>
      </c>
      <c r="Z2" s="1" t="s">
        <v>234</v>
      </c>
      <c r="AA2" s="2">
        <v>44865</v>
      </c>
      <c r="AB2" s="1"/>
      <c r="AC2" s="1"/>
      <c r="AD2" s="1"/>
      <c r="AE2" s="1"/>
      <c r="AF2" s="1"/>
      <c r="AG2" s="2">
        <v>44865</v>
      </c>
      <c r="AH2" s="1" t="s">
        <v>237</v>
      </c>
      <c r="AI2" s="1"/>
      <c r="AJ2" s="1" t="s">
        <v>238</v>
      </c>
      <c r="AK2" s="1"/>
      <c r="AL2" s="1"/>
      <c r="AM2" s="1" t="s">
        <v>239</v>
      </c>
      <c r="AN2" s="1" t="s">
        <v>124</v>
      </c>
      <c r="AO2" s="1" t="s">
        <v>240</v>
      </c>
      <c r="AP2" s="1" t="s">
        <v>140</v>
      </c>
      <c r="AQ2" s="1" t="s">
        <v>241</v>
      </c>
      <c r="AR2" s="2">
        <v>44954</v>
      </c>
      <c r="AS2" s="1" t="s">
        <v>242</v>
      </c>
      <c r="AT2" s="1" t="s">
        <v>243</v>
      </c>
      <c r="AU2" s="1" t="s">
        <v>136</v>
      </c>
      <c r="AV2" s="2">
        <v>44959</v>
      </c>
      <c r="AW2" s="1" t="s">
        <v>201</v>
      </c>
      <c r="AX2" s="1"/>
      <c r="AY2" s="1"/>
      <c r="AZ2" s="1">
        <v>9.33</v>
      </c>
      <c r="BA2" s="1">
        <v>10.45</v>
      </c>
      <c r="BB2" s="1"/>
      <c r="BC2" s="1" t="s">
        <v>149</v>
      </c>
      <c r="BD2" s="20" t="s">
        <v>138</v>
      </c>
      <c r="BE2" s="55" t="str">
        <f t="shared" ref="BE2:BE37" si="0">AS2</f>
        <v>DOS 10/22/2022 Called AGERIGHT ADVANTAGE @ 844-854-6885 s/w Jane claim recived on 10/31/2022 paid on 11/10/2022 AA &amp; PD $ 46.83 paid thru bulk EFT #061000100053468 of $95.93 issused on 11/10/2022 claim#22100604921668700003.ref#23020104501625400005.
Please call and request EOB.</v>
      </c>
      <c r="BF2" s="20" t="s">
        <v>141</v>
      </c>
      <c r="BG2" s="21">
        <v>44963</v>
      </c>
      <c r="BH2" s="57" t="s">
        <v>390</v>
      </c>
      <c r="BI2" s="23" t="s">
        <v>393</v>
      </c>
    </row>
    <row r="3" spans="1:61" s="22" customFormat="1" ht="76.5">
      <c r="A3" s="12" t="s">
        <v>244</v>
      </c>
      <c r="B3" s="1" t="s">
        <v>97</v>
      </c>
      <c r="C3" s="1">
        <v>1</v>
      </c>
      <c r="D3" s="1" t="s">
        <v>245</v>
      </c>
      <c r="E3" s="2">
        <v>44883</v>
      </c>
      <c r="F3" s="1">
        <v>11721</v>
      </c>
      <c r="G3" s="1"/>
      <c r="H3" s="1">
        <v>1</v>
      </c>
      <c r="I3" s="1">
        <v>88</v>
      </c>
      <c r="J3" s="1" t="s">
        <v>91</v>
      </c>
      <c r="K3" s="1" t="s">
        <v>92</v>
      </c>
      <c r="L3" s="1" t="s">
        <v>246</v>
      </c>
      <c r="M3" s="1" t="s">
        <v>247</v>
      </c>
      <c r="N3" s="1" t="s">
        <v>234</v>
      </c>
      <c r="O3" s="1" t="s">
        <v>235</v>
      </c>
      <c r="P3" s="1"/>
      <c r="Q3" s="1"/>
      <c r="R3" s="1" t="s">
        <v>39</v>
      </c>
      <c r="S3" s="1" t="s">
        <v>33</v>
      </c>
      <c r="T3" s="1" t="s">
        <v>34</v>
      </c>
      <c r="U3" s="1">
        <v>10234</v>
      </c>
      <c r="V3" s="1"/>
      <c r="W3" s="2">
        <v>13753</v>
      </c>
      <c r="X3" s="3">
        <v>0</v>
      </c>
      <c r="Y3" s="3">
        <v>88</v>
      </c>
      <c r="Z3" s="1" t="s">
        <v>234</v>
      </c>
      <c r="AA3" s="2">
        <v>44888</v>
      </c>
      <c r="AB3" s="1"/>
      <c r="AC3" s="1"/>
      <c r="AD3" s="1"/>
      <c r="AE3" s="1"/>
      <c r="AF3" s="1"/>
      <c r="AG3" s="2">
        <v>44888</v>
      </c>
      <c r="AH3" s="1"/>
      <c r="AI3" s="1"/>
      <c r="AJ3" s="1" t="s">
        <v>248</v>
      </c>
      <c r="AK3" s="1"/>
      <c r="AL3" s="1"/>
      <c r="AM3" s="1" t="s">
        <v>249</v>
      </c>
      <c r="AN3" s="1" t="s">
        <v>124</v>
      </c>
      <c r="AO3" s="1" t="s">
        <v>240</v>
      </c>
      <c r="AP3" s="1" t="s">
        <v>140</v>
      </c>
      <c r="AQ3" s="1" t="s">
        <v>241</v>
      </c>
      <c r="AR3" s="2">
        <v>44954</v>
      </c>
      <c r="AS3" s="58" t="s">
        <v>250</v>
      </c>
      <c r="AT3" s="1" t="s">
        <v>243</v>
      </c>
      <c r="AU3" s="1" t="s">
        <v>136</v>
      </c>
      <c r="AV3" s="2">
        <v>44959</v>
      </c>
      <c r="AW3" s="1" t="s">
        <v>201</v>
      </c>
      <c r="AX3" s="1"/>
      <c r="AY3" s="1"/>
      <c r="AZ3" s="1">
        <v>9.33</v>
      </c>
      <c r="BA3" s="1">
        <v>10.45</v>
      </c>
      <c r="BB3" s="1"/>
      <c r="BC3" s="1" t="s">
        <v>149</v>
      </c>
      <c r="BD3" s="20" t="s">
        <v>138</v>
      </c>
      <c r="BE3" s="55" t="str">
        <f t="shared" si="0"/>
        <v>DOS 11/18/2022 Called AGERIGHT ADVANTAGE @ 844-854-6885 s/w Jane claim recived on 11/23/2022 paid on 12/07/2022 AA &amp; PD $ 25.44 paid thru bulk EFT #061000100054606 of $182.06 issused on 12/07/2022 claim#22112404921668700006.ref#23020104501625400005.
Please call and request EOB.</v>
      </c>
      <c r="BF3" s="20" t="s">
        <v>141</v>
      </c>
      <c r="BG3" s="21">
        <v>44963</v>
      </c>
      <c r="BH3" s="57" t="s">
        <v>391</v>
      </c>
      <c r="BI3" s="23" t="s">
        <v>393</v>
      </c>
    </row>
    <row r="4" spans="1:61" s="22" customFormat="1" ht="76.5">
      <c r="A4" s="12" t="s">
        <v>251</v>
      </c>
      <c r="B4" s="1" t="s">
        <v>97</v>
      </c>
      <c r="C4" s="1">
        <v>0</v>
      </c>
      <c r="D4" s="1" t="s">
        <v>252</v>
      </c>
      <c r="E4" s="2">
        <v>44834</v>
      </c>
      <c r="F4" s="1">
        <v>11719</v>
      </c>
      <c r="G4" s="1"/>
      <c r="H4" s="1">
        <v>1</v>
      </c>
      <c r="I4" s="1">
        <v>27</v>
      </c>
      <c r="J4" s="1" t="s">
        <v>91</v>
      </c>
      <c r="K4" s="1" t="s">
        <v>92</v>
      </c>
      <c r="L4" s="1" t="s">
        <v>232</v>
      </c>
      <c r="M4" s="1" t="s">
        <v>233</v>
      </c>
      <c r="N4" s="1" t="s">
        <v>234</v>
      </c>
      <c r="O4" s="1" t="s">
        <v>235</v>
      </c>
      <c r="P4" s="1"/>
      <c r="Q4" s="1"/>
      <c r="R4" s="1" t="s">
        <v>39</v>
      </c>
      <c r="S4" s="1" t="s">
        <v>33</v>
      </c>
      <c r="T4" s="1" t="s">
        <v>34</v>
      </c>
      <c r="U4" s="1">
        <v>18968</v>
      </c>
      <c r="V4" s="1"/>
      <c r="W4" s="2">
        <v>16296</v>
      </c>
      <c r="X4" s="3">
        <v>0</v>
      </c>
      <c r="Y4" s="3">
        <v>27</v>
      </c>
      <c r="Z4" s="1" t="s">
        <v>234</v>
      </c>
      <c r="AA4" s="2">
        <v>44839</v>
      </c>
      <c r="AB4" s="1"/>
      <c r="AC4" s="1"/>
      <c r="AD4" s="1"/>
      <c r="AE4" s="1"/>
      <c r="AF4" s="1"/>
      <c r="AG4" s="2">
        <v>44839</v>
      </c>
      <c r="AH4" s="1"/>
      <c r="AI4" s="1"/>
      <c r="AJ4" s="1" t="s">
        <v>253</v>
      </c>
      <c r="AK4" s="1"/>
      <c r="AL4" s="1"/>
      <c r="AM4" s="1" t="s">
        <v>254</v>
      </c>
      <c r="AN4" s="1" t="s">
        <v>124</v>
      </c>
      <c r="AO4" s="1" t="s">
        <v>240</v>
      </c>
      <c r="AP4" s="1" t="s">
        <v>140</v>
      </c>
      <c r="AQ4" s="1" t="s">
        <v>241</v>
      </c>
      <c r="AR4" s="2">
        <v>44954</v>
      </c>
      <c r="AS4" s="58" t="s">
        <v>255</v>
      </c>
      <c r="AT4" s="1" t="s">
        <v>243</v>
      </c>
      <c r="AU4" s="1" t="s">
        <v>136</v>
      </c>
      <c r="AV4" s="2">
        <v>44959</v>
      </c>
      <c r="AW4" s="1" t="s">
        <v>201</v>
      </c>
      <c r="AX4" s="1"/>
      <c r="AY4" s="1"/>
      <c r="AZ4" s="1">
        <v>9.33</v>
      </c>
      <c r="BA4" s="1">
        <v>10.45</v>
      </c>
      <c r="BB4" s="1"/>
      <c r="BC4" s="1" t="s">
        <v>149</v>
      </c>
      <c r="BD4" s="20" t="s">
        <v>138</v>
      </c>
      <c r="BE4" s="55" t="str">
        <f t="shared" si="0"/>
        <v>DOS 09/30/2022 Called AGERIGHT ADVANTAGE @ 844-854-6885 s/w Jane claim recived on 10/05/2022 paid on 10/21/2022 AA &amp; PD $ 49.07 paid thru bulk EFT #061000100052634 of $194.13 issused on 10/21/2022 claim#22100604921668700001.ref#23020104501625400005.
Please call and request EOB.</v>
      </c>
      <c r="BF4" s="20" t="s">
        <v>141</v>
      </c>
      <c r="BG4" s="21">
        <v>44963</v>
      </c>
      <c r="BH4" s="57" t="s">
        <v>392</v>
      </c>
      <c r="BI4" s="23" t="s">
        <v>393</v>
      </c>
    </row>
    <row r="5" spans="1:61" s="22" customFormat="1" ht="76.5">
      <c r="A5" s="12" t="s">
        <v>251</v>
      </c>
      <c r="B5" s="1" t="s">
        <v>97</v>
      </c>
      <c r="C5" s="1">
        <v>1</v>
      </c>
      <c r="D5" s="1" t="s">
        <v>252</v>
      </c>
      <c r="E5" s="2">
        <v>44834</v>
      </c>
      <c r="F5" s="1">
        <v>11720</v>
      </c>
      <c r="G5" s="1" t="s">
        <v>256</v>
      </c>
      <c r="H5" s="1">
        <v>1</v>
      </c>
      <c r="I5" s="1">
        <v>64</v>
      </c>
      <c r="J5" s="1" t="s">
        <v>91</v>
      </c>
      <c r="K5" s="1" t="s">
        <v>92</v>
      </c>
      <c r="L5" s="1" t="s">
        <v>232</v>
      </c>
      <c r="M5" s="1" t="s">
        <v>233</v>
      </c>
      <c r="N5" s="1" t="s">
        <v>234</v>
      </c>
      <c r="O5" s="1" t="s">
        <v>235</v>
      </c>
      <c r="P5" s="1"/>
      <c r="Q5" s="1"/>
      <c r="R5" s="1" t="s">
        <v>39</v>
      </c>
      <c r="S5" s="1" t="s">
        <v>33</v>
      </c>
      <c r="T5" s="1" t="s">
        <v>34</v>
      </c>
      <c r="U5" s="1">
        <v>18968</v>
      </c>
      <c r="V5" s="1"/>
      <c r="W5" s="2">
        <v>16296</v>
      </c>
      <c r="X5" s="3">
        <v>0</v>
      </c>
      <c r="Y5" s="3">
        <v>64</v>
      </c>
      <c r="Z5" s="1" t="s">
        <v>234</v>
      </c>
      <c r="AA5" s="2">
        <v>44839</v>
      </c>
      <c r="AB5" s="1"/>
      <c r="AC5" s="1"/>
      <c r="AD5" s="1"/>
      <c r="AE5" s="1"/>
      <c r="AF5" s="1"/>
      <c r="AG5" s="2">
        <v>44839</v>
      </c>
      <c r="AH5" s="1"/>
      <c r="AI5" s="1"/>
      <c r="AJ5" s="1" t="s">
        <v>257</v>
      </c>
      <c r="AK5" s="1"/>
      <c r="AL5" s="1"/>
      <c r="AM5" s="1" t="s">
        <v>254</v>
      </c>
      <c r="AN5" s="1" t="s">
        <v>124</v>
      </c>
      <c r="AO5" s="1" t="s">
        <v>240</v>
      </c>
      <c r="AP5" s="1" t="s">
        <v>140</v>
      </c>
      <c r="AQ5" s="1" t="s">
        <v>241</v>
      </c>
      <c r="AR5" s="2">
        <v>44954</v>
      </c>
      <c r="AS5" s="58" t="s">
        <v>255</v>
      </c>
      <c r="AT5" s="1" t="s">
        <v>243</v>
      </c>
      <c r="AU5" s="1" t="s">
        <v>136</v>
      </c>
      <c r="AV5" s="2">
        <v>44959</v>
      </c>
      <c r="AW5" s="1" t="s">
        <v>201</v>
      </c>
      <c r="AX5" s="1"/>
      <c r="AY5" s="1"/>
      <c r="AZ5" s="1">
        <v>9.33</v>
      </c>
      <c r="BA5" s="1">
        <v>10.45</v>
      </c>
      <c r="BB5" s="1"/>
      <c r="BC5" s="1" t="s">
        <v>149</v>
      </c>
      <c r="BD5" s="20" t="s">
        <v>138</v>
      </c>
      <c r="BE5" s="55" t="str">
        <f t="shared" si="0"/>
        <v>DOS 09/30/2022 Called AGERIGHT ADVANTAGE @ 844-854-6885 s/w Jane claim recived on 10/05/2022 paid on 10/21/2022 AA &amp; PD $ 49.07 paid thru bulk EFT #061000100052634 of $194.13 issused on 10/21/2022 claim#22100604921668700001.ref#23020104501625400005.
Please call and request EOB.</v>
      </c>
      <c r="BF5" s="20" t="s">
        <v>141</v>
      </c>
      <c r="BG5" s="21">
        <v>44963</v>
      </c>
      <c r="BH5" s="57" t="s">
        <v>392</v>
      </c>
      <c r="BI5" s="23" t="s">
        <v>393</v>
      </c>
    </row>
    <row r="6" spans="1:61" s="22" customFormat="1" ht="76.5">
      <c r="A6" s="12" t="s">
        <v>258</v>
      </c>
      <c r="B6" s="1" t="s">
        <v>97</v>
      </c>
      <c r="C6" s="1">
        <v>0</v>
      </c>
      <c r="D6" s="1" t="s">
        <v>259</v>
      </c>
      <c r="E6" s="2">
        <v>44834</v>
      </c>
      <c r="F6" s="1">
        <v>11719</v>
      </c>
      <c r="G6" s="1" t="s">
        <v>260</v>
      </c>
      <c r="H6" s="1">
        <v>1</v>
      </c>
      <c r="I6" s="1">
        <v>27</v>
      </c>
      <c r="J6" s="1" t="s">
        <v>91</v>
      </c>
      <c r="K6" s="1" t="s">
        <v>92</v>
      </c>
      <c r="L6" s="1" t="s">
        <v>232</v>
      </c>
      <c r="M6" s="1" t="s">
        <v>233</v>
      </c>
      <c r="N6" s="1" t="s">
        <v>234</v>
      </c>
      <c r="O6" s="1" t="s">
        <v>235</v>
      </c>
      <c r="P6" s="1"/>
      <c r="Q6" s="1"/>
      <c r="R6" s="1" t="s">
        <v>39</v>
      </c>
      <c r="S6" s="1" t="s">
        <v>33</v>
      </c>
      <c r="T6" s="1" t="s">
        <v>34</v>
      </c>
      <c r="U6" s="1">
        <v>33933</v>
      </c>
      <c r="V6" s="1"/>
      <c r="W6" s="2">
        <v>11233</v>
      </c>
      <c r="X6" s="3">
        <v>0</v>
      </c>
      <c r="Y6" s="3">
        <v>27</v>
      </c>
      <c r="Z6" s="1" t="s">
        <v>234</v>
      </c>
      <c r="AA6" s="2">
        <v>44839</v>
      </c>
      <c r="AB6" s="1"/>
      <c r="AC6" s="1"/>
      <c r="AD6" s="1"/>
      <c r="AE6" s="1"/>
      <c r="AF6" s="1"/>
      <c r="AG6" s="2">
        <v>44839</v>
      </c>
      <c r="AH6" s="1"/>
      <c r="AI6" s="1"/>
      <c r="AJ6" s="1" t="s">
        <v>261</v>
      </c>
      <c r="AK6" s="1"/>
      <c r="AL6" s="1"/>
      <c r="AM6" s="1" t="s">
        <v>254</v>
      </c>
      <c r="AN6" s="1" t="s">
        <v>124</v>
      </c>
      <c r="AO6" s="1" t="s">
        <v>240</v>
      </c>
      <c r="AP6" s="1" t="s">
        <v>140</v>
      </c>
      <c r="AQ6" s="1" t="s">
        <v>241</v>
      </c>
      <c r="AR6" s="2">
        <v>44956</v>
      </c>
      <c r="AS6" s="58" t="s">
        <v>262</v>
      </c>
      <c r="AT6" s="1" t="s">
        <v>243</v>
      </c>
      <c r="AU6" s="1" t="s">
        <v>136</v>
      </c>
      <c r="AV6" s="2">
        <v>44959</v>
      </c>
      <c r="AW6" s="1" t="s">
        <v>201</v>
      </c>
      <c r="AX6" s="1"/>
      <c r="AY6" s="1"/>
      <c r="AZ6" s="1">
        <v>9.33</v>
      </c>
      <c r="BA6" s="1">
        <v>10.45</v>
      </c>
      <c r="BB6" s="1"/>
      <c r="BC6" s="1" t="s">
        <v>149</v>
      </c>
      <c r="BD6" s="20" t="s">
        <v>138</v>
      </c>
      <c r="BE6" s="55" t="str">
        <f t="shared" si="0"/>
        <v>DOS 09/30/2022 Called AGERIGHT ADVANTAGE @ 844-854-6885 s/w Jane claim recived on 10/05/2022 paid on 10/21/2022 AA &amp; PD $ 49.07 paid thru bulk EFT #061000100052634 of $194.13 issused on 10/21/2022 claim#22100604921668700002.ref#23020104501625400005. 
Please call and request EOB.</v>
      </c>
      <c r="BF6" s="20" t="s">
        <v>141</v>
      </c>
      <c r="BG6" s="21">
        <v>44963</v>
      </c>
      <c r="BH6" s="57" t="s">
        <v>392</v>
      </c>
      <c r="BI6" s="23" t="s">
        <v>393</v>
      </c>
    </row>
    <row r="7" spans="1:61" s="22" customFormat="1" ht="76.5">
      <c r="A7" s="12" t="s">
        <v>258</v>
      </c>
      <c r="B7" s="1" t="s">
        <v>97</v>
      </c>
      <c r="C7" s="1">
        <v>1</v>
      </c>
      <c r="D7" s="1" t="s">
        <v>259</v>
      </c>
      <c r="E7" s="2">
        <v>44834</v>
      </c>
      <c r="F7" s="1">
        <v>11720</v>
      </c>
      <c r="G7" s="1" t="s">
        <v>263</v>
      </c>
      <c r="H7" s="1">
        <v>1</v>
      </c>
      <c r="I7" s="1">
        <v>64</v>
      </c>
      <c r="J7" s="1" t="s">
        <v>91</v>
      </c>
      <c r="K7" s="1" t="s">
        <v>92</v>
      </c>
      <c r="L7" s="1" t="s">
        <v>232</v>
      </c>
      <c r="M7" s="1" t="s">
        <v>233</v>
      </c>
      <c r="N7" s="1" t="s">
        <v>234</v>
      </c>
      <c r="O7" s="1" t="s">
        <v>235</v>
      </c>
      <c r="P7" s="1"/>
      <c r="Q7" s="1"/>
      <c r="R7" s="1" t="s">
        <v>39</v>
      </c>
      <c r="S7" s="1" t="s">
        <v>33</v>
      </c>
      <c r="T7" s="1" t="s">
        <v>34</v>
      </c>
      <c r="U7" s="1">
        <v>33933</v>
      </c>
      <c r="V7" s="1"/>
      <c r="W7" s="2">
        <v>11233</v>
      </c>
      <c r="X7" s="3">
        <v>0</v>
      </c>
      <c r="Y7" s="3">
        <v>64</v>
      </c>
      <c r="Z7" s="1" t="s">
        <v>234</v>
      </c>
      <c r="AA7" s="2">
        <v>44839</v>
      </c>
      <c r="AB7" s="1"/>
      <c r="AC7" s="1"/>
      <c r="AD7" s="1"/>
      <c r="AE7" s="1"/>
      <c r="AF7" s="1"/>
      <c r="AG7" s="2">
        <v>44839</v>
      </c>
      <c r="AH7" s="1"/>
      <c r="AI7" s="1"/>
      <c r="AJ7" s="1" t="s">
        <v>264</v>
      </c>
      <c r="AK7" s="1"/>
      <c r="AL7" s="1"/>
      <c r="AM7" s="1" t="s">
        <v>254</v>
      </c>
      <c r="AN7" s="1" t="s">
        <v>124</v>
      </c>
      <c r="AO7" s="1" t="s">
        <v>240</v>
      </c>
      <c r="AP7" s="1" t="s">
        <v>140</v>
      </c>
      <c r="AQ7" s="1" t="s">
        <v>241</v>
      </c>
      <c r="AR7" s="2">
        <v>44956</v>
      </c>
      <c r="AS7" s="58" t="s">
        <v>265</v>
      </c>
      <c r="AT7" s="1" t="s">
        <v>243</v>
      </c>
      <c r="AU7" s="1" t="s">
        <v>136</v>
      </c>
      <c r="AV7" s="2">
        <v>44959</v>
      </c>
      <c r="AW7" s="1" t="s">
        <v>201</v>
      </c>
      <c r="AX7" s="1"/>
      <c r="AY7" s="1"/>
      <c r="AZ7" s="1">
        <v>9.33</v>
      </c>
      <c r="BA7" s="1">
        <v>10.45</v>
      </c>
      <c r="BB7" s="1"/>
      <c r="BC7" s="1" t="s">
        <v>149</v>
      </c>
      <c r="BD7" s="20" t="s">
        <v>138</v>
      </c>
      <c r="BE7" s="55" t="str">
        <f t="shared" si="0"/>
        <v>DOS 09/30/2022 Called AGERIGHT ADVANTAGE @ 844-854-6885 s/w Jane claim recived on 10/05/2022 paid on 10/21/2022 AA &amp; PD $ 49.07 paid thru bulk EFT #061000100052634 of $194.13 issused on 10/21/2022 claim#22100604921668700002.ref#23020104501625400005.
Please call and request EOB.</v>
      </c>
      <c r="BF7" s="20" t="s">
        <v>141</v>
      </c>
      <c r="BG7" s="21">
        <v>44963</v>
      </c>
      <c r="BH7" s="57" t="s">
        <v>392</v>
      </c>
      <c r="BI7" s="23" t="s">
        <v>393</v>
      </c>
    </row>
    <row r="8" spans="1:61" s="22" customFormat="1" ht="76.5">
      <c r="A8" s="12" t="s">
        <v>266</v>
      </c>
      <c r="B8" s="1" t="s">
        <v>97</v>
      </c>
      <c r="C8" s="1">
        <v>0</v>
      </c>
      <c r="D8" s="1" t="s">
        <v>267</v>
      </c>
      <c r="E8" s="2">
        <v>44856</v>
      </c>
      <c r="F8" s="1">
        <v>11719</v>
      </c>
      <c r="G8" s="1"/>
      <c r="H8" s="1">
        <v>1</v>
      </c>
      <c r="I8" s="1">
        <v>27</v>
      </c>
      <c r="J8" s="1" t="s">
        <v>91</v>
      </c>
      <c r="K8" s="1" t="s">
        <v>92</v>
      </c>
      <c r="L8" s="1" t="s">
        <v>232</v>
      </c>
      <c r="M8" s="1" t="s">
        <v>233</v>
      </c>
      <c r="N8" s="1" t="s">
        <v>234</v>
      </c>
      <c r="O8" s="1" t="s">
        <v>235</v>
      </c>
      <c r="P8" s="1"/>
      <c r="Q8" s="1"/>
      <c r="R8" s="1" t="s">
        <v>32</v>
      </c>
      <c r="S8" s="1" t="s">
        <v>33</v>
      </c>
      <c r="T8" s="1" t="s">
        <v>34</v>
      </c>
      <c r="U8" s="1">
        <v>38532</v>
      </c>
      <c r="V8" s="1"/>
      <c r="W8" s="2">
        <v>18567</v>
      </c>
      <c r="X8" s="3">
        <v>0</v>
      </c>
      <c r="Y8" s="3">
        <v>27</v>
      </c>
      <c r="Z8" s="1" t="s">
        <v>234</v>
      </c>
      <c r="AA8" s="2">
        <v>44865</v>
      </c>
      <c r="AB8" s="1"/>
      <c r="AC8" s="1"/>
      <c r="AD8" s="1"/>
      <c r="AE8" s="1"/>
      <c r="AF8" s="1"/>
      <c r="AG8" s="2">
        <v>44865</v>
      </c>
      <c r="AH8" s="1"/>
      <c r="AI8" s="1"/>
      <c r="AJ8" s="1" t="s">
        <v>268</v>
      </c>
      <c r="AK8" s="1"/>
      <c r="AL8" s="1"/>
      <c r="AM8" s="1" t="s">
        <v>239</v>
      </c>
      <c r="AN8" s="1" t="s">
        <v>124</v>
      </c>
      <c r="AO8" s="1" t="s">
        <v>240</v>
      </c>
      <c r="AP8" s="1" t="s">
        <v>140</v>
      </c>
      <c r="AQ8" s="1" t="s">
        <v>241</v>
      </c>
      <c r="AR8" s="2">
        <v>44956</v>
      </c>
      <c r="AS8" s="58" t="s">
        <v>269</v>
      </c>
      <c r="AT8" s="1" t="s">
        <v>243</v>
      </c>
      <c r="AU8" s="1" t="s">
        <v>136</v>
      </c>
      <c r="AV8" s="2">
        <v>44959</v>
      </c>
      <c r="AW8" s="1" t="s">
        <v>201</v>
      </c>
      <c r="AX8" s="1"/>
      <c r="AY8" s="1"/>
      <c r="AZ8" s="1">
        <v>9.33</v>
      </c>
      <c r="BA8" s="1">
        <v>10.45</v>
      </c>
      <c r="BB8" s="1"/>
      <c r="BC8" s="1" t="s">
        <v>149</v>
      </c>
      <c r="BD8" s="20" t="s">
        <v>138</v>
      </c>
      <c r="BE8" s="55" t="str">
        <f t="shared" si="0"/>
        <v>DOS 10/22/2022 Called AGERIGHT ADVANTAGE @ 844-854-6885 s/w Jane claim recived on 10/31/2022 paid on 11/10/2022 AA &amp; PD $ 49.07 paid thru bulk EFT #061000100053468 of $95.93 issused on 11/10/2022 claim#2211010492166870003.ref#23020204501577400003.
Please call and request EOB.</v>
      </c>
      <c r="BF8" s="20" t="s">
        <v>141</v>
      </c>
      <c r="BG8" s="21">
        <v>44963</v>
      </c>
      <c r="BH8" s="57" t="s">
        <v>390</v>
      </c>
      <c r="BI8" s="23" t="s">
        <v>393</v>
      </c>
    </row>
    <row r="9" spans="1:61" s="22" customFormat="1" ht="76.5">
      <c r="A9" s="12" t="s">
        <v>266</v>
      </c>
      <c r="B9" s="1" t="s">
        <v>97</v>
      </c>
      <c r="C9" s="1">
        <v>1</v>
      </c>
      <c r="D9" s="1" t="s">
        <v>267</v>
      </c>
      <c r="E9" s="2">
        <v>44856</v>
      </c>
      <c r="F9" s="1">
        <v>11720</v>
      </c>
      <c r="G9" s="1" t="s">
        <v>256</v>
      </c>
      <c r="H9" s="1">
        <v>1</v>
      </c>
      <c r="I9" s="1">
        <v>64</v>
      </c>
      <c r="J9" s="1" t="s">
        <v>91</v>
      </c>
      <c r="K9" s="1" t="s">
        <v>92</v>
      </c>
      <c r="L9" s="1" t="s">
        <v>232</v>
      </c>
      <c r="M9" s="1" t="s">
        <v>233</v>
      </c>
      <c r="N9" s="1" t="s">
        <v>234</v>
      </c>
      <c r="O9" s="1" t="s">
        <v>235</v>
      </c>
      <c r="P9" s="1"/>
      <c r="Q9" s="1"/>
      <c r="R9" s="1" t="s">
        <v>32</v>
      </c>
      <c r="S9" s="1" t="s">
        <v>33</v>
      </c>
      <c r="T9" s="1" t="s">
        <v>34</v>
      </c>
      <c r="U9" s="1">
        <v>38532</v>
      </c>
      <c r="V9" s="1"/>
      <c r="W9" s="2">
        <v>18567</v>
      </c>
      <c r="X9" s="3">
        <v>0</v>
      </c>
      <c r="Y9" s="3">
        <v>64</v>
      </c>
      <c r="Z9" s="1" t="s">
        <v>234</v>
      </c>
      <c r="AA9" s="2">
        <v>44865</v>
      </c>
      <c r="AB9" s="1"/>
      <c r="AC9" s="1"/>
      <c r="AD9" s="1"/>
      <c r="AE9" s="1"/>
      <c r="AF9" s="1"/>
      <c r="AG9" s="2">
        <v>44865</v>
      </c>
      <c r="AH9" s="1"/>
      <c r="AI9" s="1"/>
      <c r="AJ9" s="1" t="s">
        <v>270</v>
      </c>
      <c r="AK9" s="1"/>
      <c r="AL9" s="1"/>
      <c r="AM9" s="1" t="s">
        <v>239</v>
      </c>
      <c r="AN9" s="1" t="s">
        <v>124</v>
      </c>
      <c r="AO9" s="1" t="s">
        <v>240</v>
      </c>
      <c r="AP9" s="1" t="s">
        <v>140</v>
      </c>
      <c r="AQ9" s="1" t="s">
        <v>241</v>
      </c>
      <c r="AR9" s="2">
        <v>44956</v>
      </c>
      <c r="AS9" s="58" t="s">
        <v>269</v>
      </c>
      <c r="AT9" s="1" t="s">
        <v>243</v>
      </c>
      <c r="AU9" s="1" t="s">
        <v>136</v>
      </c>
      <c r="AV9" s="2">
        <v>44959</v>
      </c>
      <c r="AW9" s="1" t="s">
        <v>201</v>
      </c>
      <c r="AX9" s="1"/>
      <c r="AY9" s="1"/>
      <c r="AZ9" s="1">
        <v>9.33</v>
      </c>
      <c r="BA9" s="1">
        <v>10.45</v>
      </c>
      <c r="BB9" s="1"/>
      <c r="BC9" s="1" t="s">
        <v>149</v>
      </c>
      <c r="BD9" s="20" t="s">
        <v>138</v>
      </c>
      <c r="BE9" s="55" t="str">
        <f t="shared" si="0"/>
        <v>DOS 10/22/2022 Called AGERIGHT ADVANTAGE @ 844-854-6885 s/w Jane claim recived on 10/31/2022 paid on 11/10/2022 AA &amp; PD $ 49.07 paid thru bulk EFT #061000100053468 of $95.93 issused on 11/10/2022 claim#2211010492166870003.ref#23020204501577400003.
Please call and request EOB.</v>
      </c>
      <c r="BF9" s="20" t="s">
        <v>141</v>
      </c>
      <c r="BG9" s="21">
        <v>44963</v>
      </c>
      <c r="BH9" s="57" t="s">
        <v>390</v>
      </c>
      <c r="BI9" s="23" t="s">
        <v>393</v>
      </c>
    </row>
    <row r="10" spans="1:61" s="22" customFormat="1" ht="12.75">
      <c r="A10" s="12" t="s">
        <v>76</v>
      </c>
      <c r="B10" s="1" t="s">
        <v>95</v>
      </c>
      <c r="C10" s="1">
        <v>1</v>
      </c>
      <c r="D10" s="1" t="s">
        <v>77</v>
      </c>
      <c r="E10" s="2">
        <v>44728</v>
      </c>
      <c r="F10" s="1" t="s">
        <v>71</v>
      </c>
      <c r="G10" s="1"/>
      <c r="H10" s="1">
        <v>1</v>
      </c>
      <c r="I10" s="1">
        <v>588</v>
      </c>
      <c r="J10" s="1" t="s">
        <v>66</v>
      </c>
      <c r="K10" s="1" t="s">
        <v>67</v>
      </c>
      <c r="L10" s="1" t="s">
        <v>68</v>
      </c>
      <c r="M10" s="1" t="s">
        <v>69</v>
      </c>
      <c r="N10" s="1" t="s">
        <v>57</v>
      </c>
      <c r="O10" s="1" t="s">
        <v>58</v>
      </c>
      <c r="P10" s="1"/>
      <c r="Q10" s="1"/>
      <c r="R10" s="1" t="s">
        <v>35</v>
      </c>
      <c r="S10" s="1" t="s">
        <v>53</v>
      </c>
      <c r="T10" s="1" t="s">
        <v>54</v>
      </c>
      <c r="U10" s="1" t="s">
        <v>78</v>
      </c>
      <c r="V10" s="1">
        <v>10040531</v>
      </c>
      <c r="W10" s="2">
        <v>19756</v>
      </c>
      <c r="X10" s="3">
        <v>0</v>
      </c>
      <c r="Y10" s="3">
        <v>588</v>
      </c>
      <c r="Z10" s="1" t="s">
        <v>57</v>
      </c>
      <c r="AA10" s="2">
        <v>44747</v>
      </c>
      <c r="AB10" s="1"/>
      <c r="AC10" s="1"/>
      <c r="AD10" s="1"/>
      <c r="AE10" s="1"/>
      <c r="AF10" s="1"/>
      <c r="AG10" s="2">
        <v>44747</v>
      </c>
      <c r="AH10" s="1"/>
      <c r="AI10" s="1"/>
      <c r="AJ10" s="1" t="s">
        <v>271</v>
      </c>
      <c r="AK10" s="1"/>
      <c r="AL10" s="1"/>
      <c r="AM10" s="1" t="s">
        <v>272</v>
      </c>
      <c r="AN10" s="1" t="s">
        <v>124</v>
      </c>
      <c r="AO10" s="1" t="s">
        <v>240</v>
      </c>
      <c r="AP10" s="1" t="s">
        <v>140</v>
      </c>
      <c r="AQ10" s="1" t="s">
        <v>241</v>
      </c>
      <c r="AR10" s="2">
        <v>44954</v>
      </c>
      <c r="AS10" s="1" t="s">
        <v>273</v>
      </c>
      <c r="AT10" s="1" t="s">
        <v>243</v>
      </c>
      <c r="AU10" s="1" t="s">
        <v>200</v>
      </c>
      <c r="AV10" s="2">
        <v>44960</v>
      </c>
      <c r="AW10" s="1" t="s">
        <v>201</v>
      </c>
      <c r="AX10" s="1"/>
      <c r="AY10" s="1"/>
      <c r="AZ10" s="1">
        <v>11.15</v>
      </c>
      <c r="BA10" s="1">
        <v>12.32</v>
      </c>
      <c r="BB10" s="1"/>
      <c r="BC10" s="1" t="s">
        <v>149</v>
      </c>
      <c r="BD10" s="20" t="s">
        <v>274</v>
      </c>
      <c r="BE10" s="55" t="str">
        <f t="shared" si="0"/>
        <v>DOS 06/16/2022 REGENCE BCBSO PARTICIPATING PROVID @ 800-452-6333 s/w Princy sd claim recived on 07/05/2022 paid on 07/28/2022 AA &amp; PD $ 515.20 paid thru bulk EFT #154166020 of $1963.31 Issused on 07/26/2022 claim#E58332635400.ref#230340012420.
Please call and request EOB.</v>
      </c>
      <c r="BF10" s="20" t="s">
        <v>141</v>
      </c>
      <c r="BG10" s="21">
        <v>44963</v>
      </c>
      <c r="BH10" s="20" t="s">
        <v>372</v>
      </c>
      <c r="BI10" s="23" t="s">
        <v>378</v>
      </c>
    </row>
    <row r="11" spans="1:61" s="22" customFormat="1" ht="12.75">
      <c r="A11" s="12" t="s">
        <v>85</v>
      </c>
      <c r="B11" s="1" t="s">
        <v>95</v>
      </c>
      <c r="C11" s="1">
        <v>0</v>
      </c>
      <c r="D11" s="1" t="s">
        <v>86</v>
      </c>
      <c r="E11" s="2">
        <v>44732</v>
      </c>
      <c r="F11" s="1">
        <v>99215</v>
      </c>
      <c r="G11" s="1"/>
      <c r="H11" s="1">
        <v>1</v>
      </c>
      <c r="I11" s="1">
        <v>455</v>
      </c>
      <c r="J11" s="1" t="s">
        <v>66</v>
      </c>
      <c r="K11" s="1" t="s">
        <v>67</v>
      </c>
      <c r="L11" s="1" t="s">
        <v>52</v>
      </c>
      <c r="M11" s="1" t="s">
        <v>70</v>
      </c>
      <c r="N11" s="1" t="s">
        <v>57</v>
      </c>
      <c r="O11" s="1" t="s">
        <v>58</v>
      </c>
      <c r="P11" s="1"/>
      <c r="Q11" s="1"/>
      <c r="R11" s="1" t="s">
        <v>35</v>
      </c>
      <c r="S11" s="1" t="s">
        <v>53</v>
      </c>
      <c r="T11" s="1" t="s">
        <v>54</v>
      </c>
      <c r="U11" s="1" t="s">
        <v>87</v>
      </c>
      <c r="V11" s="1">
        <v>10017473</v>
      </c>
      <c r="W11" s="2">
        <v>33537</v>
      </c>
      <c r="X11" s="3">
        <v>0</v>
      </c>
      <c r="Y11" s="3">
        <v>455</v>
      </c>
      <c r="Z11" s="1" t="s">
        <v>57</v>
      </c>
      <c r="AA11" s="2">
        <v>44747</v>
      </c>
      <c r="AB11" s="1"/>
      <c r="AC11" s="1"/>
      <c r="AD11" s="1"/>
      <c r="AE11" s="1"/>
      <c r="AF11" s="1"/>
      <c r="AG11" s="2">
        <v>44747</v>
      </c>
      <c r="AH11" s="1"/>
      <c r="AI11" s="1"/>
      <c r="AJ11" s="1" t="s">
        <v>275</v>
      </c>
      <c r="AK11" s="1"/>
      <c r="AL11" s="1"/>
      <c r="AM11" s="1" t="s">
        <v>276</v>
      </c>
      <c r="AN11" s="1" t="s">
        <v>124</v>
      </c>
      <c r="AO11" s="1" t="s">
        <v>240</v>
      </c>
      <c r="AP11" s="1" t="s">
        <v>140</v>
      </c>
      <c r="AQ11" s="1" t="s">
        <v>241</v>
      </c>
      <c r="AR11" s="2">
        <v>44954</v>
      </c>
      <c r="AS11" s="1" t="s">
        <v>277</v>
      </c>
      <c r="AT11" s="1" t="s">
        <v>243</v>
      </c>
      <c r="AU11" s="1" t="s">
        <v>200</v>
      </c>
      <c r="AV11" s="2">
        <v>44960</v>
      </c>
      <c r="AW11" s="1" t="s">
        <v>201</v>
      </c>
      <c r="AX11" s="1"/>
      <c r="AY11" s="1"/>
      <c r="AZ11" s="1">
        <v>11.15</v>
      </c>
      <c r="BA11" s="1">
        <v>12.32</v>
      </c>
      <c r="BB11" s="1"/>
      <c r="BC11" s="1" t="s">
        <v>149</v>
      </c>
      <c r="BD11" s="20" t="s">
        <v>138</v>
      </c>
      <c r="BE11" s="55" t="str">
        <f t="shared" si="0"/>
        <v>DOS 06/20/2022 called REGENCE BCBSO PARTICIPATING PROVID @ 800-452-6333 s/w Princy sd claim recived on 07/05/2022 paid on 07/26/2022 aa &amp; paid $396.53 paid thru bulk eft#154166020 of $1963.31 issused on 07/26/2022.claim#e58330661000.ref#230340012637.
Please call and request EOB.</v>
      </c>
      <c r="BF11" s="20" t="s">
        <v>141</v>
      </c>
      <c r="BG11" s="21">
        <v>44963</v>
      </c>
      <c r="BH11" s="20" t="s">
        <v>373</v>
      </c>
      <c r="BI11" s="23" t="s">
        <v>378</v>
      </c>
    </row>
    <row r="12" spans="1:61" s="22" customFormat="1" ht="12.75">
      <c r="A12" s="12" t="s">
        <v>85</v>
      </c>
      <c r="B12" s="1" t="s">
        <v>95</v>
      </c>
      <c r="C12" s="1">
        <v>1</v>
      </c>
      <c r="D12" s="1" t="s">
        <v>86</v>
      </c>
      <c r="E12" s="2">
        <v>44732</v>
      </c>
      <c r="F12" s="1" t="s">
        <v>72</v>
      </c>
      <c r="G12" s="1"/>
      <c r="H12" s="1">
        <v>1</v>
      </c>
      <c r="I12" s="1">
        <v>1</v>
      </c>
      <c r="J12" s="1" t="s">
        <v>66</v>
      </c>
      <c r="K12" s="1" t="s">
        <v>67</v>
      </c>
      <c r="L12" s="1" t="s">
        <v>52</v>
      </c>
      <c r="M12" s="1" t="s">
        <v>70</v>
      </c>
      <c r="N12" s="1" t="s">
        <v>57</v>
      </c>
      <c r="O12" s="1" t="s">
        <v>58</v>
      </c>
      <c r="P12" s="1"/>
      <c r="Q12" s="1"/>
      <c r="R12" s="1" t="s">
        <v>35</v>
      </c>
      <c r="S12" s="1" t="s">
        <v>53</v>
      </c>
      <c r="T12" s="1" t="s">
        <v>54</v>
      </c>
      <c r="U12" s="1" t="s">
        <v>87</v>
      </c>
      <c r="V12" s="1">
        <v>10017473</v>
      </c>
      <c r="W12" s="2">
        <v>33537</v>
      </c>
      <c r="X12" s="3">
        <v>0</v>
      </c>
      <c r="Y12" s="3">
        <v>1</v>
      </c>
      <c r="Z12" s="1" t="s">
        <v>57</v>
      </c>
      <c r="AA12" s="2">
        <v>44747</v>
      </c>
      <c r="AB12" s="1"/>
      <c r="AC12" s="1"/>
      <c r="AD12" s="1"/>
      <c r="AE12" s="1"/>
      <c r="AF12" s="1"/>
      <c r="AG12" s="2">
        <v>44747</v>
      </c>
      <c r="AH12" s="1"/>
      <c r="AI12" s="1"/>
      <c r="AJ12" s="1" t="s">
        <v>278</v>
      </c>
      <c r="AK12" s="1"/>
      <c r="AL12" s="1"/>
      <c r="AM12" s="1" t="s">
        <v>276</v>
      </c>
      <c r="AN12" s="1" t="s">
        <v>124</v>
      </c>
      <c r="AO12" s="1" t="s">
        <v>240</v>
      </c>
      <c r="AP12" s="1" t="s">
        <v>140</v>
      </c>
      <c r="AQ12" s="1" t="s">
        <v>241</v>
      </c>
      <c r="AR12" s="2">
        <v>44954</v>
      </c>
      <c r="AS12" s="1" t="s">
        <v>277</v>
      </c>
      <c r="AT12" s="1" t="s">
        <v>243</v>
      </c>
      <c r="AU12" s="1" t="s">
        <v>200</v>
      </c>
      <c r="AV12" s="2">
        <v>44960</v>
      </c>
      <c r="AW12" s="1" t="s">
        <v>201</v>
      </c>
      <c r="AX12" s="1"/>
      <c r="AY12" s="1"/>
      <c r="AZ12" s="1">
        <v>11.15</v>
      </c>
      <c r="BA12" s="1">
        <v>12.32</v>
      </c>
      <c r="BB12" s="1"/>
      <c r="BC12" s="1" t="s">
        <v>149</v>
      </c>
      <c r="BD12" s="20" t="s">
        <v>138</v>
      </c>
      <c r="BE12" s="55" t="str">
        <f t="shared" si="0"/>
        <v>DOS 06/20/2022 called REGENCE BCBSO PARTICIPATING PROVID @ 800-452-6333 s/w Princy sd claim recived on 07/05/2022 paid on 07/26/2022 aa &amp; paid $396.53 paid thru bulk eft#154166020 of $1963.31 issused on 07/26/2022.claim#e58330661000.ref#230340012637.
Please call and request EOB.</v>
      </c>
      <c r="BF12" s="20" t="s">
        <v>141</v>
      </c>
      <c r="BG12" s="21">
        <v>44963</v>
      </c>
      <c r="BH12" s="20" t="s">
        <v>373</v>
      </c>
      <c r="BI12" s="23" t="s">
        <v>378</v>
      </c>
    </row>
    <row r="13" spans="1:61" s="22" customFormat="1" ht="12.75">
      <c r="A13" s="12" t="s">
        <v>279</v>
      </c>
      <c r="B13" s="1" t="s">
        <v>95</v>
      </c>
      <c r="C13" s="1">
        <v>0</v>
      </c>
      <c r="D13" s="1" t="s">
        <v>280</v>
      </c>
      <c r="E13" s="2">
        <v>44736</v>
      </c>
      <c r="F13" s="1">
        <v>45378</v>
      </c>
      <c r="G13" s="1"/>
      <c r="H13" s="1">
        <v>1</v>
      </c>
      <c r="I13" s="1">
        <v>589</v>
      </c>
      <c r="J13" s="1" t="s">
        <v>66</v>
      </c>
      <c r="K13" s="1" t="s">
        <v>67</v>
      </c>
      <c r="L13" s="1" t="s">
        <v>68</v>
      </c>
      <c r="M13" s="1" t="s">
        <v>69</v>
      </c>
      <c r="N13" s="1" t="s">
        <v>57</v>
      </c>
      <c r="O13" s="1" t="s">
        <v>58</v>
      </c>
      <c r="P13" s="1"/>
      <c r="Q13" s="1"/>
      <c r="R13" s="1" t="s">
        <v>35</v>
      </c>
      <c r="S13" s="1" t="s">
        <v>53</v>
      </c>
      <c r="T13" s="1" t="s">
        <v>54</v>
      </c>
      <c r="U13" s="1" t="s">
        <v>281</v>
      </c>
      <c r="V13" s="1">
        <v>10031124</v>
      </c>
      <c r="W13" s="2">
        <v>26108</v>
      </c>
      <c r="X13" s="3">
        <v>0</v>
      </c>
      <c r="Y13" s="3">
        <v>589</v>
      </c>
      <c r="Z13" s="1" t="s">
        <v>57</v>
      </c>
      <c r="AA13" s="2">
        <v>44747</v>
      </c>
      <c r="AB13" s="1"/>
      <c r="AC13" s="1"/>
      <c r="AD13" s="1"/>
      <c r="AE13" s="1"/>
      <c r="AF13" s="1"/>
      <c r="AG13" s="2">
        <v>44747</v>
      </c>
      <c r="AH13" s="1"/>
      <c r="AI13" s="1"/>
      <c r="AJ13" s="1" t="s">
        <v>282</v>
      </c>
      <c r="AK13" s="1"/>
      <c r="AL13" s="1"/>
      <c r="AM13" s="1" t="s">
        <v>283</v>
      </c>
      <c r="AN13" s="1" t="s">
        <v>124</v>
      </c>
      <c r="AO13" s="1" t="s">
        <v>240</v>
      </c>
      <c r="AP13" s="1" t="s">
        <v>140</v>
      </c>
      <c r="AQ13" s="1" t="s">
        <v>241</v>
      </c>
      <c r="AR13" s="2">
        <v>44954</v>
      </c>
      <c r="AS13" s="1" t="s">
        <v>284</v>
      </c>
      <c r="AT13" s="1" t="s">
        <v>243</v>
      </c>
      <c r="AU13" s="1" t="s">
        <v>200</v>
      </c>
      <c r="AV13" s="2">
        <v>44960</v>
      </c>
      <c r="AW13" s="1" t="s">
        <v>201</v>
      </c>
      <c r="AX13" s="1"/>
      <c r="AY13" s="1"/>
      <c r="AZ13" s="1">
        <v>11.15</v>
      </c>
      <c r="BA13" s="1">
        <v>12.32</v>
      </c>
      <c r="BB13" s="1"/>
      <c r="BC13" s="1" t="s">
        <v>149</v>
      </c>
      <c r="BD13" s="20" t="s">
        <v>138</v>
      </c>
      <c r="BE13" s="55" t="str">
        <f t="shared" si="0"/>
        <v>DOS 06/24/2022 REGENCE BCBSO PARTICIPATING PROVID @ 800-452-6333 s/w Princy sd claim recived on 07/05/2022 paid on 07/28/2022 AA $708.48 &amp; PD 516.17 patient responsibility $192.48 paid thru bulk EFT #154166020 of $1963.31 claim#E58332118200.REF#230340012972.
Please call and request EOB.</v>
      </c>
      <c r="BF13" s="20" t="s">
        <v>141</v>
      </c>
      <c r="BG13" s="21">
        <v>44963</v>
      </c>
      <c r="BH13" s="20" t="s">
        <v>374</v>
      </c>
      <c r="BI13" s="23" t="s">
        <v>378</v>
      </c>
    </row>
    <row r="14" spans="1:61" s="22" customFormat="1" ht="12.75">
      <c r="A14" s="12" t="s">
        <v>279</v>
      </c>
      <c r="B14" s="1" t="s">
        <v>95</v>
      </c>
      <c r="C14" s="1">
        <v>1</v>
      </c>
      <c r="D14" s="1" t="s">
        <v>280</v>
      </c>
      <c r="E14" s="2">
        <v>44736</v>
      </c>
      <c r="F14" s="1">
        <v>43239</v>
      </c>
      <c r="G14" s="1">
        <v>59</v>
      </c>
      <c r="H14" s="1">
        <v>1</v>
      </c>
      <c r="I14" s="1">
        <v>439</v>
      </c>
      <c r="J14" s="1" t="s">
        <v>66</v>
      </c>
      <c r="K14" s="1" t="s">
        <v>67</v>
      </c>
      <c r="L14" s="1" t="s">
        <v>68</v>
      </c>
      <c r="M14" s="1" t="s">
        <v>69</v>
      </c>
      <c r="N14" s="1" t="s">
        <v>57</v>
      </c>
      <c r="O14" s="1" t="s">
        <v>58</v>
      </c>
      <c r="P14" s="1"/>
      <c r="Q14" s="1"/>
      <c r="R14" s="1" t="s">
        <v>35</v>
      </c>
      <c r="S14" s="1" t="s">
        <v>53</v>
      </c>
      <c r="T14" s="1" t="s">
        <v>54</v>
      </c>
      <c r="U14" s="1" t="s">
        <v>281</v>
      </c>
      <c r="V14" s="1">
        <v>10031124</v>
      </c>
      <c r="W14" s="2">
        <v>26108</v>
      </c>
      <c r="X14" s="3">
        <v>0</v>
      </c>
      <c r="Y14" s="3">
        <v>439</v>
      </c>
      <c r="Z14" s="1" t="s">
        <v>57</v>
      </c>
      <c r="AA14" s="2">
        <v>44747</v>
      </c>
      <c r="AB14" s="1"/>
      <c r="AC14" s="1"/>
      <c r="AD14" s="1"/>
      <c r="AE14" s="1"/>
      <c r="AF14" s="1"/>
      <c r="AG14" s="2">
        <v>44747</v>
      </c>
      <c r="AH14" s="1"/>
      <c r="AI14" s="1"/>
      <c r="AJ14" s="1" t="s">
        <v>285</v>
      </c>
      <c r="AK14" s="1"/>
      <c r="AL14" s="1"/>
      <c r="AM14" s="1" t="s">
        <v>283</v>
      </c>
      <c r="AN14" s="1" t="s">
        <v>124</v>
      </c>
      <c r="AO14" s="1" t="s">
        <v>240</v>
      </c>
      <c r="AP14" s="1" t="s">
        <v>140</v>
      </c>
      <c r="AQ14" s="1" t="s">
        <v>241</v>
      </c>
      <c r="AR14" s="2">
        <v>44954</v>
      </c>
      <c r="AS14" s="1" t="s">
        <v>284</v>
      </c>
      <c r="AT14" s="1" t="s">
        <v>243</v>
      </c>
      <c r="AU14" s="1" t="s">
        <v>200</v>
      </c>
      <c r="AV14" s="2">
        <v>44960</v>
      </c>
      <c r="AW14" s="1" t="s">
        <v>201</v>
      </c>
      <c r="AX14" s="1"/>
      <c r="AY14" s="1"/>
      <c r="AZ14" s="1">
        <v>11.15</v>
      </c>
      <c r="BA14" s="1">
        <v>12.32</v>
      </c>
      <c r="BB14" s="1"/>
      <c r="BC14" s="1" t="s">
        <v>149</v>
      </c>
      <c r="BD14" s="20" t="s">
        <v>138</v>
      </c>
      <c r="BE14" s="55" t="str">
        <f t="shared" si="0"/>
        <v>DOS 06/24/2022 REGENCE BCBSO PARTICIPATING PROVID @ 800-452-6333 s/w Princy sd claim recived on 07/05/2022 paid on 07/28/2022 AA $708.48 &amp; PD 516.17 patient responsibility $192.48 paid thru bulk EFT #154166020 of $1963.31 claim#E58332118200.REF#230340012972.
Please call and request EOB.</v>
      </c>
      <c r="BF14" s="20" t="s">
        <v>141</v>
      </c>
      <c r="BG14" s="21">
        <v>44963</v>
      </c>
      <c r="BH14" s="20" t="s">
        <v>374</v>
      </c>
      <c r="BI14" s="23" t="s">
        <v>378</v>
      </c>
    </row>
    <row r="15" spans="1:61" s="22" customFormat="1" ht="39">
      <c r="A15" s="4" t="s">
        <v>73</v>
      </c>
      <c r="B15" s="5" t="s">
        <v>95</v>
      </c>
      <c r="C15" s="5">
        <v>1</v>
      </c>
      <c r="D15" s="5" t="s">
        <v>74</v>
      </c>
      <c r="E15" s="6">
        <v>44734</v>
      </c>
      <c r="F15" s="5" t="s">
        <v>71</v>
      </c>
      <c r="G15" s="5"/>
      <c r="H15" s="5">
        <v>1</v>
      </c>
      <c r="I15" s="5">
        <v>588</v>
      </c>
      <c r="J15" s="5" t="s">
        <v>66</v>
      </c>
      <c r="K15" s="5" t="s">
        <v>67</v>
      </c>
      <c r="L15" s="5" t="s">
        <v>68</v>
      </c>
      <c r="M15" s="5" t="s">
        <v>69</v>
      </c>
      <c r="N15" s="5" t="s">
        <v>46</v>
      </c>
      <c r="O15" s="5" t="s">
        <v>47</v>
      </c>
      <c r="P15" s="5"/>
      <c r="Q15" s="5"/>
      <c r="R15" s="5" t="s">
        <v>35</v>
      </c>
      <c r="S15" s="5" t="s">
        <v>50</v>
      </c>
      <c r="T15" s="5" t="s">
        <v>51</v>
      </c>
      <c r="U15" s="5" t="s">
        <v>75</v>
      </c>
      <c r="V15" s="5">
        <v>26500002</v>
      </c>
      <c r="W15" s="6">
        <v>19012</v>
      </c>
      <c r="X15" s="7">
        <v>0</v>
      </c>
      <c r="Y15" s="7">
        <v>588</v>
      </c>
      <c r="Z15" s="5" t="s">
        <v>46</v>
      </c>
      <c r="AA15" s="6">
        <v>44747</v>
      </c>
      <c r="AB15" s="5"/>
      <c r="AC15" s="5"/>
      <c r="AD15" s="5"/>
      <c r="AE15" s="5"/>
      <c r="AF15" s="5"/>
      <c r="AG15" s="6">
        <v>44747</v>
      </c>
      <c r="AH15" s="5"/>
      <c r="AI15" s="5"/>
      <c r="AJ15" s="5" t="s">
        <v>286</v>
      </c>
      <c r="AK15" s="5"/>
      <c r="AL15" s="5"/>
      <c r="AM15" s="5" t="s">
        <v>119</v>
      </c>
      <c r="AN15" s="5" t="s">
        <v>124</v>
      </c>
      <c r="AO15" s="5" t="s">
        <v>240</v>
      </c>
      <c r="AP15" s="5" t="s">
        <v>140</v>
      </c>
      <c r="AQ15" s="5" t="s">
        <v>241</v>
      </c>
      <c r="AR15" s="6">
        <v>44954</v>
      </c>
      <c r="AS15" s="5" t="s">
        <v>287</v>
      </c>
      <c r="AT15" s="5" t="s">
        <v>243</v>
      </c>
      <c r="AU15" s="5" t="s">
        <v>136</v>
      </c>
      <c r="AV15" s="6">
        <v>44963</v>
      </c>
      <c r="AW15" s="5" t="s">
        <v>288</v>
      </c>
      <c r="AX15" s="5"/>
      <c r="AY15" s="5"/>
      <c r="AZ15" s="5">
        <v>9.33</v>
      </c>
      <c r="BA15" s="5">
        <v>10.47</v>
      </c>
      <c r="BB15" s="5"/>
      <c r="BC15" s="5" t="s">
        <v>149</v>
      </c>
      <c r="BD15" s="17" t="s">
        <v>138</v>
      </c>
      <c r="BE15" s="55" t="str">
        <f t="shared" si="0"/>
        <v>DOS 06/22/2022 Called REGENCE MEDADVANTAGE @ 877-508-7362 s/w ben sd claim recived on 07/05/2022 paid on 07/26/2022 AA &amp; paid $ 203.84 paid thru bulk eft#154166020 of $1963.31 issused on 07/26/2022.clam#E58333860300.ref#230370004413.
Please call and request EOB.</v>
      </c>
      <c r="BF15" s="20" t="s">
        <v>141</v>
      </c>
      <c r="BG15" s="21">
        <v>44964</v>
      </c>
      <c r="BH15" s="57" t="s">
        <v>375</v>
      </c>
      <c r="BI15" s="23" t="s">
        <v>378</v>
      </c>
    </row>
    <row r="16" spans="1:61" s="22" customFormat="1">
      <c r="A16" s="4" t="s">
        <v>79</v>
      </c>
      <c r="B16" s="5" t="s">
        <v>95</v>
      </c>
      <c r="C16" s="5">
        <v>1</v>
      </c>
      <c r="D16" s="5" t="s">
        <v>80</v>
      </c>
      <c r="E16" s="6">
        <v>44734</v>
      </c>
      <c r="F16" s="5">
        <v>45380</v>
      </c>
      <c r="G16" s="5"/>
      <c r="H16" s="5">
        <v>1</v>
      </c>
      <c r="I16" s="5">
        <v>637</v>
      </c>
      <c r="J16" s="5" t="s">
        <v>66</v>
      </c>
      <c r="K16" s="5" t="s">
        <v>67</v>
      </c>
      <c r="L16" s="5" t="s">
        <v>68</v>
      </c>
      <c r="M16" s="5" t="s">
        <v>69</v>
      </c>
      <c r="N16" s="5" t="s">
        <v>46</v>
      </c>
      <c r="O16" s="5" t="s">
        <v>47</v>
      </c>
      <c r="P16" s="5"/>
      <c r="Q16" s="5"/>
      <c r="R16" s="5" t="s">
        <v>35</v>
      </c>
      <c r="S16" s="5" t="s">
        <v>50</v>
      </c>
      <c r="T16" s="5" t="s">
        <v>51</v>
      </c>
      <c r="U16" s="5" t="s">
        <v>81</v>
      </c>
      <c r="V16" s="5">
        <v>26500002</v>
      </c>
      <c r="W16" s="6">
        <v>17148</v>
      </c>
      <c r="X16" s="7">
        <v>0</v>
      </c>
      <c r="Y16" s="7">
        <v>637</v>
      </c>
      <c r="Z16" s="5" t="s">
        <v>46</v>
      </c>
      <c r="AA16" s="6">
        <v>44747</v>
      </c>
      <c r="AB16" s="5"/>
      <c r="AC16" s="5"/>
      <c r="AD16" s="5"/>
      <c r="AE16" s="5"/>
      <c r="AF16" s="5"/>
      <c r="AG16" s="6">
        <v>44747</v>
      </c>
      <c r="AH16" s="5"/>
      <c r="AI16" s="5"/>
      <c r="AJ16" s="5" t="s">
        <v>289</v>
      </c>
      <c r="AK16" s="5"/>
      <c r="AL16" s="5"/>
      <c r="AM16" s="5" t="s">
        <v>120</v>
      </c>
      <c r="AN16" s="5" t="s">
        <v>124</v>
      </c>
      <c r="AO16" s="5" t="s">
        <v>240</v>
      </c>
      <c r="AP16" s="5" t="s">
        <v>140</v>
      </c>
      <c r="AQ16" s="5" t="s">
        <v>241</v>
      </c>
      <c r="AR16" s="6">
        <v>44954</v>
      </c>
      <c r="AS16" s="5" t="s">
        <v>290</v>
      </c>
      <c r="AT16" s="5" t="s">
        <v>243</v>
      </c>
      <c r="AU16" s="5" t="s">
        <v>136</v>
      </c>
      <c r="AV16" s="6">
        <v>44963</v>
      </c>
      <c r="AW16" s="5" t="s">
        <v>288</v>
      </c>
      <c r="AX16" s="5"/>
      <c r="AY16" s="5"/>
      <c r="AZ16" s="5">
        <v>9.33</v>
      </c>
      <c r="BA16" s="5">
        <v>10.47</v>
      </c>
      <c r="BB16" s="5"/>
      <c r="BC16" s="5" t="s">
        <v>149</v>
      </c>
      <c r="BD16" s="17" t="s">
        <v>138</v>
      </c>
      <c r="BE16" s="55" t="str">
        <f t="shared" si="0"/>
        <v>DOS 06/22/2022 Called REGENCE MEDADVANTAGE @ 877-508-7362 s/w ben sd claim recived on 07/05/2022 paid on 07/26/2022 AA &amp; paid $ 219.42 paid thru bulk eft#154166020 of $1963.31 issused on 07/26/2022.clam#E58333525200.ref#230370004413.
So please call and request EOB.</v>
      </c>
      <c r="BF16" s="20" t="s">
        <v>141</v>
      </c>
      <c r="BG16" s="21">
        <v>44964</v>
      </c>
      <c r="BH16" s="20" t="s">
        <v>375</v>
      </c>
      <c r="BI16" s="23" t="s">
        <v>378</v>
      </c>
    </row>
    <row r="17" spans="1:61" s="22" customFormat="1">
      <c r="A17" s="4" t="s">
        <v>82</v>
      </c>
      <c r="B17" s="5" t="s">
        <v>95</v>
      </c>
      <c r="C17" s="5">
        <v>1</v>
      </c>
      <c r="D17" s="5" t="s">
        <v>83</v>
      </c>
      <c r="E17" s="6">
        <v>44734</v>
      </c>
      <c r="F17" s="5">
        <v>45385</v>
      </c>
      <c r="G17" s="5"/>
      <c r="H17" s="5">
        <v>1</v>
      </c>
      <c r="I17" s="5">
        <v>809</v>
      </c>
      <c r="J17" s="5" t="s">
        <v>66</v>
      </c>
      <c r="K17" s="5" t="s">
        <v>67</v>
      </c>
      <c r="L17" s="5" t="s">
        <v>68</v>
      </c>
      <c r="M17" s="5" t="s">
        <v>69</v>
      </c>
      <c r="N17" s="5" t="s">
        <v>46</v>
      </c>
      <c r="O17" s="5" t="s">
        <v>47</v>
      </c>
      <c r="P17" s="5"/>
      <c r="Q17" s="5"/>
      <c r="R17" s="5" t="s">
        <v>35</v>
      </c>
      <c r="S17" s="5" t="s">
        <v>50</v>
      </c>
      <c r="T17" s="5" t="s">
        <v>51</v>
      </c>
      <c r="U17" s="5" t="s">
        <v>84</v>
      </c>
      <c r="V17" s="5">
        <v>40000000</v>
      </c>
      <c r="W17" s="6">
        <v>13616</v>
      </c>
      <c r="X17" s="7">
        <v>0</v>
      </c>
      <c r="Y17" s="7">
        <v>809</v>
      </c>
      <c r="Z17" s="5" t="s">
        <v>46</v>
      </c>
      <c r="AA17" s="6">
        <v>44747</v>
      </c>
      <c r="AB17" s="5"/>
      <c r="AC17" s="5"/>
      <c r="AD17" s="5"/>
      <c r="AE17" s="5"/>
      <c r="AF17" s="5"/>
      <c r="AG17" s="6">
        <v>44747</v>
      </c>
      <c r="AH17" s="5"/>
      <c r="AI17" s="5"/>
      <c r="AJ17" s="5" t="s">
        <v>291</v>
      </c>
      <c r="AK17" s="5"/>
      <c r="AL17" s="5"/>
      <c r="AM17" s="5" t="s">
        <v>121</v>
      </c>
      <c r="AN17" s="5" t="s">
        <v>124</v>
      </c>
      <c r="AO17" s="5" t="s">
        <v>240</v>
      </c>
      <c r="AP17" s="5" t="s">
        <v>140</v>
      </c>
      <c r="AQ17" s="5" t="s">
        <v>241</v>
      </c>
      <c r="AR17" s="6">
        <v>44954</v>
      </c>
      <c r="AS17" s="5" t="s">
        <v>292</v>
      </c>
      <c r="AT17" s="5" t="s">
        <v>243</v>
      </c>
      <c r="AU17" s="5" t="s">
        <v>136</v>
      </c>
      <c r="AV17" s="6">
        <v>44963</v>
      </c>
      <c r="AW17" s="5" t="s">
        <v>288</v>
      </c>
      <c r="AX17" s="5"/>
      <c r="AY17" s="5"/>
      <c r="AZ17" s="5">
        <v>9.33</v>
      </c>
      <c r="BA17" s="5">
        <v>10.47</v>
      </c>
      <c r="BB17" s="5"/>
      <c r="BC17" s="5" t="s">
        <v>149</v>
      </c>
      <c r="BD17" s="17" t="s">
        <v>138</v>
      </c>
      <c r="BE17" s="55" t="str">
        <f t="shared" si="0"/>
        <v>DOS 06/22/2022 Called REGENCE MEDADVANTAGE @ 877-508-7362 s/w David sd claim recived on 07/05/2022 paid on 07/26/2022 AA &amp; paid $ 278.83 paid thru bulk eft#154166020 of $1963.31 issused on 07/26/2022.clam# E58332494200.ref#230370005278.
So please call and request EOB.</v>
      </c>
      <c r="BF17" s="20" t="s">
        <v>141</v>
      </c>
      <c r="BG17" s="21">
        <v>44964</v>
      </c>
      <c r="BH17" s="20" t="s">
        <v>375</v>
      </c>
      <c r="BI17" s="23" t="s">
        <v>378</v>
      </c>
    </row>
    <row r="18" spans="1:61" s="22" customFormat="1">
      <c r="A18" s="4" t="s">
        <v>293</v>
      </c>
      <c r="B18" s="5" t="s">
        <v>95</v>
      </c>
      <c r="C18" s="5">
        <v>1</v>
      </c>
      <c r="D18" s="5" t="s">
        <v>294</v>
      </c>
      <c r="E18" s="6">
        <v>44735</v>
      </c>
      <c r="F18" s="5">
        <v>45388</v>
      </c>
      <c r="G18" s="5"/>
      <c r="H18" s="5">
        <v>1</v>
      </c>
      <c r="I18" s="5">
        <v>862</v>
      </c>
      <c r="J18" s="5" t="s">
        <v>66</v>
      </c>
      <c r="K18" s="5" t="s">
        <v>67</v>
      </c>
      <c r="L18" s="5" t="s">
        <v>68</v>
      </c>
      <c r="M18" s="5" t="s">
        <v>69</v>
      </c>
      <c r="N18" s="5" t="s">
        <v>46</v>
      </c>
      <c r="O18" s="5" t="s">
        <v>47</v>
      </c>
      <c r="P18" s="5"/>
      <c r="Q18" s="5"/>
      <c r="R18" s="5" t="s">
        <v>35</v>
      </c>
      <c r="S18" s="5" t="s">
        <v>295</v>
      </c>
      <c r="T18" s="5" t="s">
        <v>296</v>
      </c>
      <c r="U18" s="5" t="s">
        <v>297</v>
      </c>
      <c r="V18" s="5">
        <v>26500002</v>
      </c>
      <c r="W18" s="6">
        <v>16424</v>
      </c>
      <c r="X18" s="7">
        <v>0</v>
      </c>
      <c r="Y18" s="7">
        <v>862</v>
      </c>
      <c r="Z18" s="5" t="s">
        <v>46</v>
      </c>
      <c r="AA18" s="6">
        <v>44747</v>
      </c>
      <c r="AB18" s="5"/>
      <c r="AC18" s="5"/>
      <c r="AD18" s="5"/>
      <c r="AE18" s="5"/>
      <c r="AF18" s="5"/>
      <c r="AG18" s="6">
        <v>44747</v>
      </c>
      <c r="AH18" s="5"/>
      <c r="AI18" s="5"/>
      <c r="AJ18" s="5" t="s">
        <v>298</v>
      </c>
      <c r="AK18" s="5"/>
      <c r="AL18" s="5"/>
      <c r="AM18" s="5" t="s">
        <v>299</v>
      </c>
      <c r="AN18" s="5" t="s">
        <v>124</v>
      </c>
      <c r="AO18" s="5" t="s">
        <v>240</v>
      </c>
      <c r="AP18" s="5" t="s">
        <v>140</v>
      </c>
      <c r="AQ18" s="5" t="s">
        <v>241</v>
      </c>
      <c r="AR18" s="6">
        <v>44954</v>
      </c>
      <c r="AS18" s="5" t="s">
        <v>300</v>
      </c>
      <c r="AT18" s="5" t="s">
        <v>243</v>
      </c>
      <c r="AU18" s="5" t="s">
        <v>136</v>
      </c>
      <c r="AV18" s="6">
        <v>44963</v>
      </c>
      <c r="AW18" s="5" t="s">
        <v>288</v>
      </c>
      <c r="AX18" s="5"/>
      <c r="AY18" s="5"/>
      <c r="AZ18" s="5">
        <v>9.33</v>
      </c>
      <c r="BA18" s="5">
        <v>10.47</v>
      </c>
      <c r="BB18" s="5"/>
      <c r="BC18" s="5" t="s">
        <v>149</v>
      </c>
      <c r="BD18" s="17" t="s">
        <v>138</v>
      </c>
      <c r="BE18" s="55" t="str">
        <f t="shared" si="0"/>
        <v>DOS 06/23/2022 Called REGENCE MEDADVANTAGE @ 877-508-7362 s/w David sd claim recived on 07/05/2022 paid on 07/28/2022 AA$563.44 &amp; paid $298.66 co-pay $264.78 paid thru bulk eft#154166020 of $1963.31 issused on 07/28/2022 claim#E58334363200.ref#230370005278.
So please call and request EOB.</v>
      </c>
      <c r="BF18" s="20" t="s">
        <v>141</v>
      </c>
      <c r="BG18" s="21">
        <v>44964</v>
      </c>
      <c r="BH18" s="20" t="s">
        <v>376</v>
      </c>
      <c r="BI18" s="23" t="s">
        <v>378</v>
      </c>
    </row>
    <row r="19" spans="1:61" s="22" customFormat="1">
      <c r="A19" s="4" t="s">
        <v>88</v>
      </c>
      <c r="B19" s="5" t="s">
        <v>95</v>
      </c>
      <c r="C19" s="5">
        <v>0</v>
      </c>
      <c r="D19" s="5" t="s">
        <v>89</v>
      </c>
      <c r="E19" s="6">
        <v>44729</v>
      </c>
      <c r="F19" s="5">
        <v>45380</v>
      </c>
      <c r="G19" s="5"/>
      <c r="H19" s="5">
        <v>1</v>
      </c>
      <c r="I19" s="5">
        <v>637</v>
      </c>
      <c r="J19" s="5" t="s">
        <v>66</v>
      </c>
      <c r="K19" s="5" t="s">
        <v>67</v>
      </c>
      <c r="L19" s="5" t="s">
        <v>68</v>
      </c>
      <c r="M19" s="5" t="s">
        <v>69</v>
      </c>
      <c r="N19" s="5" t="s">
        <v>57</v>
      </c>
      <c r="O19" s="5" t="s">
        <v>58</v>
      </c>
      <c r="P19" s="5"/>
      <c r="Q19" s="5"/>
      <c r="R19" s="5" t="s">
        <v>35</v>
      </c>
      <c r="S19" s="5" t="s">
        <v>53</v>
      </c>
      <c r="T19" s="5" t="s">
        <v>54</v>
      </c>
      <c r="U19" s="5" t="s">
        <v>90</v>
      </c>
      <c r="V19" s="5">
        <v>10017473</v>
      </c>
      <c r="W19" s="6">
        <v>33067</v>
      </c>
      <c r="X19" s="7">
        <v>0</v>
      </c>
      <c r="Y19" s="7">
        <v>637</v>
      </c>
      <c r="Z19" s="5" t="s">
        <v>57</v>
      </c>
      <c r="AA19" s="6">
        <v>44747</v>
      </c>
      <c r="AB19" s="5"/>
      <c r="AC19" s="5"/>
      <c r="AD19" s="5"/>
      <c r="AE19" s="5"/>
      <c r="AF19" s="5"/>
      <c r="AG19" s="6">
        <v>44747</v>
      </c>
      <c r="AH19" s="5"/>
      <c r="AI19" s="5"/>
      <c r="AJ19" s="5" t="s">
        <v>301</v>
      </c>
      <c r="AK19" s="5"/>
      <c r="AL19" s="5"/>
      <c r="AM19" s="5" t="s">
        <v>122</v>
      </c>
      <c r="AN19" s="5" t="s">
        <v>124</v>
      </c>
      <c r="AO19" s="5" t="s">
        <v>240</v>
      </c>
      <c r="AP19" s="5" t="s">
        <v>140</v>
      </c>
      <c r="AQ19" s="5" t="s">
        <v>241</v>
      </c>
      <c r="AR19" s="6">
        <v>44954</v>
      </c>
      <c r="AS19" s="5" t="s">
        <v>302</v>
      </c>
      <c r="AT19" s="5" t="s">
        <v>243</v>
      </c>
      <c r="AU19" s="5" t="s">
        <v>136</v>
      </c>
      <c r="AV19" s="6">
        <v>44963</v>
      </c>
      <c r="AW19" s="5"/>
      <c r="AX19" s="5"/>
      <c r="AY19" s="5"/>
      <c r="AZ19" s="5"/>
      <c r="BA19" s="5"/>
      <c r="BB19" s="5"/>
      <c r="BC19" s="5" t="s">
        <v>149</v>
      </c>
      <c r="BD19" s="17" t="s">
        <v>138</v>
      </c>
      <c r="BE19" s="55" t="str">
        <f t="shared" si="0"/>
        <v>DOS 06/17/2022: Called regence bcbso participating provider @ 800-452-6333 s/w joy sd claim recived on 07/05/2022 paid on 07/26/2022 aa $558.62 &amp; paid $264.92 co-pay$ 293.07 paid thru bulk eft#154166020 of $1963.31 issused on 07/26/2022. claim#e58332940600.ref#223640007085. on 12/30/2022.
So please call and request EOB.</v>
      </c>
      <c r="BF19" s="20" t="s">
        <v>141</v>
      </c>
      <c r="BG19" s="21">
        <v>44964</v>
      </c>
      <c r="BH19" s="20" t="s">
        <v>377</v>
      </c>
      <c r="BI19" s="23" t="s">
        <v>378</v>
      </c>
    </row>
    <row r="20" spans="1:61" s="22" customFormat="1" ht="12.75">
      <c r="A20" s="12" t="s">
        <v>303</v>
      </c>
      <c r="B20" s="20" t="s">
        <v>304</v>
      </c>
      <c r="C20" s="1">
        <v>1</v>
      </c>
      <c r="D20" s="1" t="s">
        <v>305</v>
      </c>
      <c r="E20" s="18">
        <v>44895</v>
      </c>
      <c r="F20" s="1">
        <v>1400</v>
      </c>
      <c r="G20" s="1" t="s">
        <v>306</v>
      </c>
      <c r="H20" s="1">
        <v>10</v>
      </c>
      <c r="I20" s="3">
        <v>1500</v>
      </c>
      <c r="J20" s="1" t="s">
        <v>307</v>
      </c>
      <c r="K20" s="1" t="s">
        <v>308</v>
      </c>
      <c r="L20" s="1" t="s">
        <v>93</v>
      </c>
      <c r="M20" s="1" t="s">
        <v>94</v>
      </c>
      <c r="N20" s="1" t="s">
        <v>309</v>
      </c>
      <c r="O20" s="1" t="s">
        <v>310</v>
      </c>
      <c r="P20" s="1"/>
      <c r="Q20" s="1"/>
      <c r="R20" s="1" t="s">
        <v>35</v>
      </c>
      <c r="S20" s="1" t="s">
        <v>53</v>
      </c>
      <c r="T20" s="1" t="s">
        <v>54</v>
      </c>
      <c r="U20" s="1" t="s">
        <v>311</v>
      </c>
      <c r="V20" s="1" t="s">
        <v>312</v>
      </c>
      <c r="W20" s="2">
        <v>24014</v>
      </c>
      <c r="X20" s="3">
        <v>0</v>
      </c>
      <c r="Y20" s="3">
        <v>1500</v>
      </c>
      <c r="Z20" s="1" t="s">
        <v>309</v>
      </c>
      <c r="AA20" s="19"/>
      <c r="AB20" s="19"/>
      <c r="AC20" s="24"/>
      <c r="AD20" s="24"/>
      <c r="AE20" s="20"/>
      <c r="AF20" s="20"/>
      <c r="AG20" s="2">
        <v>44910</v>
      </c>
      <c r="AH20" s="1"/>
      <c r="AI20" s="1"/>
      <c r="AJ20" s="1" t="s">
        <v>313</v>
      </c>
      <c r="AK20" s="1"/>
      <c r="AL20" s="1"/>
      <c r="AM20" s="1" t="s">
        <v>314</v>
      </c>
      <c r="AN20" s="1" t="s">
        <v>124</v>
      </c>
      <c r="AO20" s="1" t="s">
        <v>240</v>
      </c>
      <c r="AP20" s="1" t="s">
        <v>140</v>
      </c>
      <c r="AQ20" s="1" t="s">
        <v>315</v>
      </c>
      <c r="AR20" s="2">
        <v>44963</v>
      </c>
      <c r="AS20" s="1" t="s">
        <v>316</v>
      </c>
      <c r="AT20" s="1" t="s">
        <v>243</v>
      </c>
      <c r="AU20" s="1" t="s">
        <v>136</v>
      </c>
      <c r="AV20" s="2">
        <v>44965</v>
      </c>
      <c r="AW20" s="1" t="s">
        <v>201</v>
      </c>
      <c r="AX20" s="20"/>
      <c r="AY20" s="20"/>
      <c r="AZ20" s="1">
        <v>3</v>
      </c>
      <c r="BA20" s="1">
        <v>3.49</v>
      </c>
      <c r="BB20" s="1"/>
      <c r="BC20" s="1" t="s">
        <v>149</v>
      </c>
      <c r="BD20" s="1" t="s">
        <v>274</v>
      </c>
      <c r="BE20" s="55" t="str">
        <f t="shared" si="0"/>
        <v>DOS 11/30/2022 Called BLUE CROSS/BLUE CROS OF CA ANTHEM @ 877-737-7776 S/w Lisa, sd claim recived on 12/15/2022 processed on 12/16/2022 AA$396.43 &amp; PD $317.15 CO-PAY $ 79.28 paid thru single chk#48289531 issused on 12/27/2022 not yet cleared.claim#2022349DH7137.ref#I-3184051.
Please call and request EOB.</v>
      </c>
      <c r="BF20" s="20" t="s">
        <v>141</v>
      </c>
      <c r="BG20" s="21">
        <v>44966</v>
      </c>
      <c r="BH20" s="20" t="s">
        <v>379</v>
      </c>
      <c r="BI20" s="23" t="s">
        <v>378</v>
      </c>
    </row>
    <row r="21" spans="1:61" s="22" customFormat="1" ht="12.75">
      <c r="A21" s="4" t="s">
        <v>317</v>
      </c>
      <c r="B21" s="5" t="s">
        <v>126</v>
      </c>
      <c r="C21" s="5">
        <v>1</v>
      </c>
      <c r="D21" s="5" t="s">
        <v>318</v>
      </c>
      <c r="E21" s="6">
        <v>44294</v>
      </c>
      <c r="F21" s="5">
        <v>88305</v>
      </c>
      <c r="G21" s="5">
        <v>26</v>
      </c>
      <c r="H21" s="5">
        <v>2</v>
      </c>
      <c r="I21" s="7">
        <v>254</v>
      </c>
      <c r="J21" s="5" t="s">
        <v>128</v>
      </c>
      <c r="K21" s="5" t="s">
        <v>129</v>
      </c>
      <c r="L21" s="5" t="s">
        <v>130</v>
      </c>
      <c r="M21" s="5" t="s">
        <v>131</v>
      </c>
      <c r="N21" s="5" t="s">
        <v>40</v>
      </c>
      <c r="O21" s="5" t="s">
        <v>41</v>
      </c>
      <c r="P21" s="5" t="s">
        <v>59</v>
      </c>
      <c r="Q21" s="5" t="s">
        <v>60</v>
      </c>
      <c r="R21" s="5" t="s">
        <v>35</v>
      </c>
      <c r="S21" s="5" t="s">
        <v>36</v>
      </c>
      <c r="T21" s="5" t="s">
        <v>37</v>
      </c>
      <c r="U21" s="5" t="s">
        <v>319</v>
      </c>
      <c r="V21" s="5"/>
      <c r="W21" s="6">
        <v>20147</v>
      </c>
      <c r="X21" s="7">
        <v>0</v>
      </c>
      <c r="Y21" s="7">
        <v>14.77</v>
      </c>
      <c r="Z21" s="5"/>
      <c r="AA21" s="6">
        <v>44356</v>
      </c>
      <c r="AB21" s="5" t="s">
        <v>42</v>
      </c>
      <c r="AC21" s="5" t="s">
        <v>43</v>
      </c>
      <c r="AD21" s="5"/>
      <c r="AE21" s="5" t="s">
        <v>44</v>
      </c>
      <c r="AF21" s="5" t="s">
        <v>45</v>
      </c>
      <c r="AG21" s="6">
        <v>44356</v>
      </c>
      <c r="AH21" s="5" t="s">
        <v>320</v>
      </c>
      <c r="AI21" s="5">
        <v>3331233</v>
      </c>
      <c r="AJ21" s="5" t="str">
        <f t="shared" ref="AJ21:AJ37" si="1">A21&amp;E21&amp;Y21</f>
        <v>NPD.Z2001568104429414.77</v>
      </c>
      <c r="AK21" s="5"/>
      <c r="AL21" s="5"/>
      <c r="AM21" s="5" t="s">
        <v>321</v>
      </c>
      <c r="AN21" s="5" t="s">
        <v>124</v>
      </c>
      <c r="AO21" s="5" t="s">
        <v>123</v>
      </c>
      <c r="AP21" s="1" t="s">
        <v>140</v>
      </c>
      <c r="AQ21" s="5"/>
      <c r="AR21" s="5"/>
      <c r="AS21" s="5" t="s">
        <v>322</v>
      </c>
      <c r="AT21" s="9" t="s">
        <v>243</v>
      </c>
      <c r="AU21" s="9" t="s">
        <v>136</v>
      </c>
      <c r="AV21" s="6">
        <v>44966</v>
      </c>
      <c r="AW21" s="5" t="s">
        <v>201</v>
      </c>
      <c r="AX21" s="5"/>
      <c r="AY21" s="5"/>
      <c r="AZ21" s="8">
        <v>9</v>
      </c>
      <c r="BA21" s="8">
        <v>9.4499999999999993</v>
      </c>
      <c r="BB21" s="5"/>
      <c r="BC21" s="5" t="s">
        <v>149</v>
      </c>
      <c r="BD21" s="5" t="s">
        <v>138</v>
      </c>
      <c r="BE21" s="55" t="str">
        <f t="shared" si="0"/>
        <v>DOS 04/08/2021 Called NALC HEALTH BENEFIT PLAN @ 888-636-6252, S/w Bill sd claim recived on 06/24/2021 paid on 06/29/2021 AA &amp; PD $ 14.77 paid thru single EFT#324902250001904 issused on 06/29/2021 claim#1904 ref#190402092023.
Please call and request EOB.</v>
      </c>
      <c r="BF21" s="20" t="s">
        <v>141</v>
      </c>
      <c r="BG21" s="21">
        <v>44967</v>
      </c>
      <c r="BH21" s="20" t="s">
        <v>380</v>
      </c>
      <c r="BI21" s="23" t="s">
        <v>378</v>
      </c>
    </row>
    <row r="22" spans="1:61" s="22" customFormat="1" ht="12.75">
      <c r="A22" s="4" t="s">
        <v>323</v>
      </c>
      <c r="B22" s="5" t="s">
        <v>126</v>
      </c>
      <c r="C22" s="5">
        <v>0</v>
      </c>
      <c r="D22" s="5" t="s">
        <v>324</v>
      </c>
      <c r="E22" s="6">
        <v>44803</v>
      </c>
      <c r="F22" s="5">
        <v>88305</v>
      </c>
      <c r="G22" s="5">
        <v>26</v>
      </c>
      <c r="H22" s="5">
        <v>2</v>
      </c>
      <c r="I22" s="7">
        <v>254</v>
      </c>
      <c r="J22" s="5" t="s">
        <v>128</v>
      </c>
      <c r="K22" s="5" t="s">
        <v>129</v>
      </c>
      <c r="L22" s="5" t="s">
        <v>325</v>
      </c>
      <c r="M22" s="5" t="s">
        <v>326</v>
      </c>
      <c r="N22" s="5" t="s">
        <v>40</v>
      </c>
      <c r="O22" s="5" t="s">
        <v>41</v>
      </c>
      <c r="P22" s="5">
        <v>1031</v>
      </c>
      <c r="Q22" s="5" t="s">
        <v>327</v>
      </c>
      <c r="R22" s="5" t="s">
        <v>32</v>
      </c>
      <c r="S22" s="5" t="s">
        <v>36</v>
      </c>
      <c r="T22" s="5" t="s">
        <v>37</v>
      </c>
      <c r="U22" s="5" t="s">
        <v>328</v>
      </c>
      <c r="V22" s="5"/>
      <c r="W22" s="6">
        <v>17863</v>
      </c>
      <c r="X22" s="7">
        <v>0</v>
      </c>
      <c r="Y22" s="7">
        <v>14.65</v>
      </c>
      <c r="Z22" s="5"/>
      <c r="AA22" s="6">
        <v>44865</v>
      </c>
      <c r="AB22" s="5" t="s">
        <v>42</v>
      </c>
      <c r="AC22" s="5" t="s">
        <v>43</v>
      </c>
      <c r="AD22" s="5"/>
      <c r="AE22" s="5" t="s">
        <v>44</v>
      </c>
      <c r="AF22" s="5" t="s">
        <v>45</v>
      </c>
      <c r="AG22" s="6">
        <v>44865</v>
      </c>
      <c r="AH22" s="5" t="s">
        <v>329</v>
      </c>
      <c r="AI22" s="5"/>
      <c r="AJ22" s="5" t="str">
        <f t="shared" si="1"/>
        <v>NPD.Z2002520044480314.65</v>
      </c>
      <c r="AK22" s="5"/>
      <c r="AL22" s="5"/>
      <c r="AM22" s="5" t="s">
        <v>330</v>
      </c>
      <c r="AN22" s="5" t="s">
        <v>124</v>
      </c>
      <c r="AO22" s="5" t="s">
        <v>123</v>
      </c>
      <c r="AP22" s="1" t="s">
        <v>140</v>
      </c>
      <c r="AQ22" s="5"/>
      <c r="AR22" s="5"/>
      <c r="AS22" s="5" t="s">
        <v>331</v>
      </c>
      <c r="AT22" s="9" t="s">
        <v>243</v>
      </c>
      <c r="AU22" s="9" t="s">
        <v>136</v>
      </c>
      <c r="AV22" s="6">
        <v>44966</v>
      </c>
      <c r="AW22" s="5" t="s">
        <v>201</v>
      </c>
      <c r="AX22" s="5"/>
      <c r="AY22" s="5"/>
      <c r="AZ22" s="8">
        <v>9</v>
      </c>
      <c r="BA22" s="8">
        <v>9.4499999999999993</v>
      </c>
      <c r="BB22" s="5"/>
      <c r="BC22" s="5" t="s">
        <v>149</v>
      </c>
      <c r="BD22" s="5" t="s">
        <v>138</v>
      </c>
      <c r="BE22" s="55" t="str">
        <f t="shared" si="0"/>
        <v>DOS 08/30/2022 Called NALC HEALTH BENEFIT PLAN @ 888-636-6252, S/w Bill sd claim recived on 11/15/2022 paid on 11/18/2022 AA &amp; PD $ 73.47 paid thru single EFT#325067130001523 issused on 11/18/2022 claim#1523 ref#152302092023.
Please call and request EOB.</v>
      </c>
      <c r="BF22" s="20" t="s">
        <v>141</v>
      </c>
      <c r="BG22" s="21">
        <v>44967</v>
      </c>
      <c r="BH22" s="20" t="s">
        <v>381</v>
      </c>
      <c r="BI22" s="23" t="s">
        <v>378</v>
      </c>
    </row>
    <row r="23" spans="1:61" s="22" customFormat="1" ht="12.75">
      <c r="A23" s="4" t="s">
        <v>323</v>
      </c>
      <c r="B23" s="5" t="s">
        <v>126</v>
      </c>
      <c r="C23" s="5">
        <v>0</v>
      </c>
      <c r="D23" s="5" t="s">
        <v>324</v>
      </c>
      <c r="E23" s="6">
        <v>44803</v>
      </c>
      <c r="F23" s="5">
        <v>88360</v>
      </c>
      <c r="G23" s="5">
        <v>26</v>
      </c>
      <c r="H23" s="5">
        <v>1</v>
      </c>
      <c r="I23" s="7">
        <v>153</v>
      </c>
      <c r="J23" s="5" t="s">
        <v>128</v>
      </c>
      <c r="K23" s="5" t="s">
        <v>129</v>
      </c>
      <c r="L23" s="5" t="s">
        <v>325</v>
      </c>
      <c r="M23" s="5" t="s">
        <v>326</v>
      </c>
      <c r="N23" s="5" t="s">
        <v>40</v>
      </c>
      <c r="O23" s="5" t="s">
        <v>41</v>
      </c>
      <c r="P23" s="5">
        <v>1031</v>
      </c>
      <c r="Q23" s="5" t="s">
        <v>327</v>
      </c>
      <c r="R23" s="5" t="s">
        <v>32</v>
      </c>
      <c r="S23" s="5" t="s">
        <v>36</v>
      </c>
      <c r="T23" s="5" t="s">
        <v>37</v>
      </c>
      <c r="U23" s="5" t="s">
        <v>328</v>
      </c>
      <c r="V23" s="5"/>
      <c r="W23" s="6">
        <v>17863</v>
      </c>
      <c r="X23" s="7">
        <v>0</v>
      </c>
      <c r="Y23" s="7">
        <v>8.15</v>
      </c>
      <c r="Z23" s="5"/>
      <c r="AA23" s="6">
        <v>44865</v>
      </c>
      <c r="AB23" s="5" t="s">
        <v>42</v>
      </c>
      <c r="AC23" s="5" t="s">
        <v>43</v>
      </c>
      <c r="AD23" s="5"/>
      <c r="AE23" s="5" t="s">
        <v>44</v>
      </c>
      <c r="AF23" s="5" t="s">
        <v>45</v>
      </c>
      <c r="AG23" s="6">
        <v>44865</v>
      </c>
      <c r="AH23" s="5" t="s">
        <v>329</v>
      </c>
      <c r="AI23" s="5"/>
      <c r="AJ23" s="5" t="str">
        <f t="shared" si="1"/>
        <v>NPD.Z200252004448038.15</v>
      </c>
      <c r="AK23" s="5"/>
      <c r="AL23" s="5"/>
      <c r="AM23" s="5" t="s">
        <v>330</v>
      </c>
      <c r="AN23" s="5" t="s">
        <v>124</v>
      </c>
      <c r="AO23" s="5" t="s">
        <v>123</v>
      </c>
      <c r="AP23" s="1" t="s">
        <v>140</v>
      </c>
      <c r="AQ23" s="5"/>
      <c r="AR23" s="5"/>
      <c r="AS23" s="5" t="s">
        <v>331</v>
      </c>
      <c r="AT23" s="9" t="s">
        <v>243</v>
      </c>
      <c r="AU23" s="9" t="s">
        <v>136</v>
      </c>
      <c r="AV23" s="6">
        <v>44966</v>
      </c>
      <c r="AW23" s="5" t="s">
        <v>201</v>
      </c>
      <c r="AX23" s="5"/>
      <c r="AY23" s="5"/>
      <c r="AZ23" s="8">
        <v>9</v>
      </c>
      <c r="BA23" s="8">
        <v>9.4499999999999993</v>
      </c>
      <c r="BB23" s="5"/>
      <c r="BC23" s="5" t="s">
        <v>149</v>
      </c>
      <c r="BD23" s="5" t="s">
        <v>138</v>
      </c>
      <c r="BE23" s="55" t="str">
        <f t="shared" si="0"/>
        <v>DOS 08/30/2022 Called NALC HEALTH BENEFIT PLAN @ 888-636-6252, S/w Bill sd claim recived on 11/15/2022 paid on 11/18/2022 AA &amp; PD $ 73.47 paid thru single EFT#325067130001523 issused on 11/18/2022 claim#1523 ref#152302092023.
Please call and request EOB.</v>
      </c>
      <c r="BF23" s="20" t="s">
        <v>141</v>
      </c>
      <c r="BG23" s="21">
        <v>44967</v>
      </c>
      <c r="BH23" s="20" t="s">
        <v>381</v>
      </c>
      <c r="BI23" s="23" t="s">
        <v>378</v>
      </c>
    </row>
    <row r="24" spans="1:61" s="22" customFormat="1" ht="12.75">
      <c r="A24" s="4" t="s">
        <v>323</v>
      </c>
      <c r="B24" s="5" t="s">
        <v>126</v>
      </c>
      <c r="C24" s="5">
        <v>0</v>
      </c>
      <c r="D24" s="5" t="s">
        <v>324</v>
      </c>
      <c r="E24" s="6">
        <v>44803</v>
      </c>
      <c r="F24" s="5">
        <v>88342</v>
      </c>
      <c r="G24" s="5" t="s">
        <v>332</v>
      </c>
      <c r="H24" s="5">
        <v>1</v>
      </c>
      <c r="I24" s="7">
        <v>115</v>
      </c>
      <c r="J24" s="5" t="s">
        <v>128</v>
      </c>
      <c r="K24" s="5" t="s">
        <v>129</v>
      </c>
      <c r="L24" s="5" t="s">
        <v>325</v>
      </c>
      <c r="M24" s="5" t="s">
        <v>326</v>
      </c>
      <c r="N24" s="5" t="s">
        <v>40</v>
      </c>
      <c r="O24" s="5" t="s">
        <v>41</v>
      </c>
      <c r="P24" s="5">
        <v>1031</v>
      </c>
      <c r="Q24" s="5" t="s">
        <v>327</v>
      </c>
      <c r="R24" s="5" t="s">
        <v>32</v>
      </c>
      <c r="S24" s="5" t="s">
        <v>36</v>
      </c>
      <c r="T24" s="5" t="s">
        <v>37</v>
      </c>
      <c r="U24" s="5" t="s">
        <v>328</v>
      </c>
      <c r="V24" s="5"/>
      <c r="W24" s="6">
        <v>17863</v>
      </c>
      <c r="X24" s="7">
        <v>0</v>
      </c>
      <c r="Y24" s="7">
        <v>6.78</v>
      </c>
      <c r="Z24" s="5"/>
      <c r="AA24" s="6">
        <v>44865</v>
      </c>
      <c r="AB24" s="5" t="s">
        <v>42</v>
      </c>
      <c r="AC24" s="5" t="s">
        <v>43</v>
      </c>
      <c r="AD24" s="5"/>
      <c r="AE24" s="5" t="s">
        <v>44</v>
      </c>
      <c r="AF24" s="5" t="s">
        <v>45</v>
      </c>
      <c r="AG24" s="6">
        <v>44865</v>
      </c>
      <c r="AH24" s="5" t="s">
        <v>329</v>
      </c>
      <c r="AI24" s="5"/>
      <c r="AJ24" s="5" t="str">
        <f t="shared" si="1"/>
        <v>NPD.Z200252004448036.78</v>
      </c>
      <c r="AK24" s="5"/>
      <c r="AL24" s="5"/>
      <c r="AM24" s="5" t="s">
        <v>330</v>
      </c>
      <c r="AN24" s="5" t="s">
        <v>124</v>
      </c>
      <c r="AO24" s="5" t="s">
        <v>123</v>
      </c>
      <c r="AP24" s="1" t="s">
        <v>140</v>
      </c>
      <c r="AQ24" s="5"/>
      <c r="AR24" s="5"/>
      <c r="AS24" s="5" t="s">
        <v>331</v>
      </c>
      <c r="AT24" s="9" t="s">
        <v>243</v>
      </c>
      <c r="AU24" s="9" t="s">
        <v>136</v>
      </c>
      <c r="AV24" s="6">
        <v>44966</v>
      </c>
      <c r="AW24" s="5" t="s">
        <v>201</v>
      </c>
      <c r="AX24" s="5"/>
      <c r="AY24" s="5"/>
      <c r="AZ24" s="8">
        <v>9</v>
      </c>
      <c r="BA24" s="8">
        <v>9.4499999999999993</v>
      </c>
      <c r="BB24" s="5"/>
      <c r="BC24" s="5" t="s">
        <v>149</v>
      </c>
      <c r="BD24" s="5" t="s">
        <v>138</v>
      </c>
      <c r="BE24" s="55" t="str">
        <f t="shared" si="0"/>
        <v>DOS 08/30/2022 Called NALC HEALTH BENEFIT PLAN @ 888-636-6252, S/w Bill sd claim recived on 11/15/2022 paid on 11/18/2022 AA &amp; PD $ 73.47 paid thru single EFT#325067130001523 issused on 11/18/2022 claim#1523 ref#152302092023.
Please call and request EOB.</v>
      </c>
      <c r="BF24" s="20" t="s">
        <v>141</v>
      </c>
      <c r="BG24" s="21">
        <v>44967</v>
      </c>
      <c r="BH24" s="20" t="s">
        <v>381</v>
      </c>
      <c r="BI24" s="23" t="s">
        <v>378</v>
      </c>
    </row>
    <row r="25" spans="1:61" s="22" customFormat="1" ht="12.75">
      <c r="A25" s="4" t="s">
        <v>323</v>
      </c>
      <c r="B25" s="5" t="s">
        <v>126</v>
      </c>
      <c r="C25" s="5">
        <v>1</v>
      </c>
      <c r="D25" s="5" t="s">
        <v>324</v>
      </c>
      <c r="E25" s="6">
        <v>44803</v>
      </c>
      <c r="F25" s="5">
        <v>88341</v>
      </c>
      <c r="G25" s="5" t="s">
        <v>332</v>
      </c>
      <c r="H25" s="5">
        <v>8</v>
      </c>
      <c r="I25" s="7">
        <v>760</v>
      </c>
      <c r="J25" s="5" t="s">
        <v>128</v>
      </c>
      <c r="K25" s="5" t="s">
        <v>129</v>
      </c>
      <c r="L25" s="5" t="s">
        <v>325</v>
      </c>
      <c r="M25" s="5" t="s">
        <v>326</v>
      </c>
      <c r="N25" s="5" t="s">
        <v>40</v>
      </c>
      <c r="O25" s="5" t="s">
        <v>41</v>
      </c>
      <c r="P25" s="5">
        <v>1031</v>
      </c>
      <c r="Q25" s="5" t="s">
        <v>327</v>
      </c>
      <c r="R25" s="5" t="s">
        <v>32</v>
      </c>
      <c r="S25" s="5" t="s">
        <v>36</v>
      </c>
      <c r="T25" s="5" t="s">
        <v>37</v>
      </c>
      <c r="U25" s="5" t="s">
        <v>328</v>
      </c>
      <c r="V25" s="5"/>
      <c r="W25" s="6">
        <v>17863</v>
      </c>
      <c r="X25" s="7">
        <v>0</v>
      </c>
      <c r="Y25" s="7">
        <v>43.89</v>
      </c>
      <c r="Z25" s="5"/>
      <c r="AA25" s="6">
        <v>44865</v>
      </c>
      <c r="AB25" s="5" t="s">
        <v>42</v>
      </c>
      <c r="AC25" s="5" t="s">
        <v>43</v>
      </c>
      <c r="AD25" s="5"/>
      <c r="AE25" s="5" t="s">
        <v>44</v>
      </c>
      <c r="AF25" s="5" t="s">
        <v>45</v>
      </c>
      <c r="AG25" s="6">
        <v>44865</v>
      </c>
      <c r="AH25" s="5" t="s">
        <v>329</v>
      </c>
      <c r="AI25" s="5"/>
      <c r="AJ25" s="5" t="str">
        <f t="shared" si="1"/>
        <v>NPD.Z2002520044480343.89</v>
      </c>
      <c r="AK25" s="5"/>
      <c r="AL25" s="5"/>
      <c r="AM25" s="5" t="s">
        <v>330</v>
      </c>
      <c r="AN25" s="5" t="s">
        <v>124</v>
      </c>
      <c r="AO25" s="5" t="s">
        <v>123</v>
      </c>
      <c r="AP25" s="1" t="s">
        <v>140</v>
      </c>
      <c r="AQ25" s="5"/>
      <c r="AR25" s="5"/>
      <c r="AS25" s="5" t="s">
        <v>331</v>
      </c>
      <c r="AT25" s="9" t="s">
        <v>243</v>
      </c>
      <c r="AU25" s="9" t="s">
        <v>136</v>
      </c>
      <c r="AV25" s="6">
        <v>44966</v>
      </c>
      <c r="AW25" s="5" t="s">
        <v>201</v>
      </c>
      <c r="AX25" s="5"/>
      <c r="AY25" s="5"/>
      <c r="AZ25" s="8">
        <v>9</v>
      </c>
      <c r="BA25" s="8">
        <v>9.4499999999999993</v>
      </c>
      <c r="BB25" s="5"/>
      <c r="BC25" s="5" t="s">
        <v>149</v>
      </c>
      <c r="BD25" s="5" t="s">
        <v>138</v>
      </c>
      <c r="BE25" s="55" t="str">
        <f t="shared" si="0"/>
        <v>DOS 08/30/2022 Called NALC HEALTH BENEFIT PLAN @ 888-636-6252, S/w Bill sd claim recived on 11/15/2022 paid on 11/18/2022 AA &amp; PD $ 73.47 paid thru single EFT#325067130001523 issused on 11/18/2022 claim#1523 ref#152302092023.
Please call and request EOB.</v>
      </c>
      <c r="BF25" s="20" t="s">
        <v>141</v>
      </c>
      <c r="BG25" s="21">
        <v>44967</v>
      </c>
      <c r="BH25" s="20" t="s">
        <v>381</v>
      </c>
      <c r="BI25" s="23" t="s">
        <v>378</v>
      </c>
    </row>
    <row r="26" spans="1:61" s="22" customFormat="1" ht="12.75">
      <c r="A26" s="4" t="s">
        <v>333</v>
      </c>
      <c r="B26" s="5" t="s">
        <v>126</v>
      </c>
      <c r="C26" s="5">
        <v>1</v>
      </c>
      <c r="D26" s="5" t="s">
        <v>334</v>
      </c>
      <c r="E26" s="6">
        <v>44797</v>
      </c>
      <c r="F26" s="5">
        <v>88305</v>
      </c>
      <c r="G26" s="5">
        <v>5926</v>
      </c>
      <c r="H26" s="5">
        <v>1</v>
      </c>
      <c r="I26" s="7">
        <v>127</v>
      </c>
      <c r="J26" s="5" t="s">
        <v>128</v>
      </c>
      <c r="K26" s="5" t="s">
        <v>129</v>
      </c>
      <c r="L26" s="5" t="s">
        <v>325</v>
      </c>
      <c r="M26" s="5" t="s">
        <v>326</v>
      </c>
      <c r="N26" s="5">
        <v>5</v>
      </c>
      <c r="O26" s="5" t="s">
        <v>335</v>
      </c>
      <c r="P26" s="5"/>
      <c r="Q26" s="5"/>
      <c r="R26" s="5" t="s">
        <v>32</v>
      </c>
      <c r="S26" s="5" t="s">
        <v>336</v>
      </c>
      <c r="T26" s="5" t="s">
        <v>337</v>
      </c>
      <c r="U26" s="5" t="s">
        <v>338</v>
      </c>
      <c r="V26" s="5"/>
      <c r="W26" s="6">
        <v>21694</v>
      </c>
      <c r="X26" s="7">
        <v>0</v>
      </c>
      <c r="Y26" s="7">
        <v>127</v>
      </c>
      <c r="Z26" s="5"/>
      <c r="AA26" s="6">
        <v>44851</v>
      </c>
      <c r="AB26" s="5" t="s">
        <v>65</v>
      </c>
      <c r="AC26" s="5"/>
      <c r="AD26" s="5"/>
      <c r="AE26" s="5" t="s">
        <v>38</v>
      </c>
      <c r="AF26" s="5"/>
      <c r="AG26" s="6">
        <v>44851</v>
      </c>
      <c r="AH26" s="5"/>
      <c r="AI26" s="5"/>
      <c r="AJ26" s="5" t="str">
        <f t="shared" si="1"/>
        <v>NPD.Z20021652944797127</v>
      </c>
      <c r="AK26" s="5"/>
      <c r="AL26" s="5"/>
      <c r="AM26" s="5" t="s">
        <v>339</v>
      </c>
      <c r="AN26" s="5" t="s">
        <v>124</v>
      </c>
      <c r="AO26" s="5" t="s">
        <v>123</v>
      </c>
      <c r="AP26" s="1" t="s">
        <v>140</v>
      </c>
      <c r="AQ26" s="5"/>
      <c r="AR26" s="5"/>
      <c r="AS26" s="5" t="s">
        <v>340</v>
      </c>
      <c r="AT26" s="9" t="s">
        <v>243</v>
      </c>
      <c r="AU26" s="9" t="s">
        <v>136</v>
      </c>
      <c r="AV26" s="6">
        <v>44966</v>
      </c>
      <c r="AW26" s="5" t="s">
        <v>201</v>
      </c>
      <c r="AX26" s="5"/>
      <c r="AY26" s="5"/>
      <c r="AZ26" s="8">
        <v>9.26</v>
      </c>
      <c r="BA26" s="8">
        <v>9.4499999999999993</v>
      </c>
      <c r="BB26" s="5"/>
      <c r="BC26" s="5" t="s">
        <v>149</v>
      </c>
      <c r="BD26" s="5" t="s">
        <v>138</v>
      </c>
      <c r="BE26" s="55" t="str">
        <f t="shared" si="0"/>
        <v>DOS 08/24/2022 Called PARTNERSHIP HEALTHPLAN OF CALIFORN @ 707-863-4100 , S/w Lisa sd claim recived on 10/17/2022 paid on 11/07 AA &amp; PD $ 118.85 paid thru bulk EFT#1907237 of $ 204.62 issused on 11/07/2022 claim#222907721525 ref#Lisa02092023.
Please call and request EOB.</v>
      </c>
      <c r="BF26" s="20" t="s">
        <v>141</v>
      </c>
      <c r="BG26" s="21">
        <v>44967</v>
      </c>
      <c r="BH26" s="20" t="s">
        <v>383</v>
      </c>
      <c r="BI26" s="23" t="s">
        <v>378</v>
      </c>
    </row>
    <row r="27" spans="1:61" s="22" customFormat="1" ht="12.75">
      <c r="A27" s="4" t="s">
        <v>341</v>
      </c>
      <c r="B27" s="5" t="s">
        <v>126</v>
      </c>
      <c r="C27" s="5">
        <v>0</v>
      </c>
      <c r="D27" s="5" t="s">
        <v>342</v>
      </c>
      <c r="E27" s="6">
        <v>44770</v>
      </c>
      <c r="F27" s="5">
        <v>88305</v>
      </c>
      <c r="G27" s="5">
        <v>5926</v>
      </c>
      <c r="H27" s="5">
        <v>1</v>
      </c>
      <c r="I27" s="7">
        <v>127</v>
      </c>
      <c r="J27" s="5" t="s">
        <v>128</v>
      </c>
      <c r="K27" s="5" t="s">
        <v>129</v>
      </c>
      <c r="L27" s="5" t="s">
        <v>130</v>
      </c>
      <c r="M27" s="5" t="s">
        <v>131</v>
      </c>
      <c r="N27" s="5">
        <v>5</v>
      </c>
      <c r="O27" s="5" t="s">
        <v>335</v>
      </c>
      <c r="P27" s="5"/>
      <c r="Q27" s="5"/>
      <c r="R27" s="5" t="s">
        <v>32</v>
      </c>
      <c r="S27" s="5" t="s">
        <v>336</v>
      </c>
      <c r="T27" s="5" t="s">
        <v>337</v>
      </c>
      <c r="U27" s="5" t="s">
        <v>343</v>
      </c>
      <c r="V27" s="5"/>
      <c r="W27" s="6">
        <v>27020</v>
      </c>
      <c r="X27" s="7">
        <v>0</v>
      </c>
      <c r="Y27" s="7">
        <v>127</v>
      </c>
      <c r="Z27" s="5"/>
      <c r="AA27" s="6">
        <v>44831</v>
      </c>
      <c r="AB27" s="5" t="s">
        <v>65</v>
      </c>
      <c r="AC27" s="5"/>
      <c r="AD27" s="5"/>
      <c r="AE27" s="5" t="s">
        <v>38</v>
      </c>
      <c r="AF27" s="5"/>
      <c r="AG27" s="6">
        <v>44831</v>
      </c>
      <c r="AH27" s="5"/>
      <c r="AI27" s="5"/>
      <c r="AJ27" s="5" t="str">
        <f t="shared" si="1"/>
        <v>NPD.Z20053053444770127</v>
      </c>
      <c r="AK27" s="5"/>
      <c r="AL27" s="5"/>
      <c r="AM27" s="5" t="s">
        <v>344</v>
      </c>
      <c r="AN27" s="5" t="s">
        <v>124</v>
      </c>
      <c r="AO27" s="5" t="s">
        <v>123</v>
      </c>
      <c r="AP27" s="1" t="s">
        <v>140</v>
      </c>
      <c r="AQ27" s="5"/>
      <c r="AR27" s="5"/>
      <c r="AS27" s="5" t="s">
        <v>345</v>
      </c>
      <c r="AT27" s="9" t="s">
        <v>243</v>
      </c>
      <c r="AU27" s="9" t="s">
        <v>136</v>
      </c>
      <c r="AV27" s="6">
        <v>44966</v>
      </c>
      <c r="AW27" s="5" t="s">
        <v>201</v>
      </c>
      <c r="AX27" s="5"/>
      <c r="AY27" s="5"/>
      <c r="AZ27" s="8">
        <v>4.25</v>
      </c>
      <c r="BA27" s="8">
        <v>4.47</v>
      </c>
      <c r="BB27" s="5"/>
      <c r="BC27" s="5" t="s">
        <v>149</v>
      </c>
      <c r="BD27" s="5" t="s">
        <v>138</v>
      </c>
      <c r="BE27" s="55" t="str">
        <f t="shared" si="0"/>
        <v>DOS 07/28/2022 Called PARTNERSHIP HEALTHPLAN OF CALIFORN @ 707-863-4100 , S/w Lisa sd claim recived on 09/28/2022 paid on 10/17/2022 AA &amp; PD $ 49/41 paid thru bulk EFT#1899743 of $ 116.52 issused on 10/17/2022 claim#222717702191 ref#Lisa02092023.
Please call and request EOB.</v>
      </c>
      <c r="BF27" s="20" t="s">
        <v>141</v>
      </c>
      <c r="BG27" s="21">
        <v>44967</v>
      </c>
      <c r="BH27" s="20" t="s">
        <v>382</v>
      </c>
      <c r="BI27" s="23" t="s">
        <v>378</v>
      </c>
    </row>
    <row r="28" spans="1:61" s="22" customFormat="1" ht="12.75">
      <c r="A28" s="4" t="s">
        <v>341</v>
      </c>
      <c r="B28" s="5" t="s">
        <v>126</v>
      </c>
      <c r="C28" s="5">
        <v>0</v>
      </c>
      <c r="D28" s="5" t="s">
        <v>342</v>
      </c>
      <c r="E28" s="6">
        <v>44770</v>
      </c>
      <c r="F28" s="5">
        <v>88305</v>
      </c>
      <c r="G28" s="5">
        <v>5926</v>
      </c>
      <c r="H28" s="5">
        <v>1</v>
      </c>
      <c r="I28" s="7">
        <v>127</v>
      </c>
      <c r="J28" s="5" t="s">
        <v>128</v>
      </c>
      <c r="K28" s="5" t="s">
        <v>129</v>
      </c>
      <c r="L28" s="5" t="s">
        <v>130</v>
      </c>
      <c r="M28" s="5" t="s">
        <v>131</v>
      </c>
      <c r="N28" s="5">
        <v>5</v>
      </c>
      <c r="O28" s="5" t="s">
        <v>335</v>
      </c>
      <c r="P28" s="5"/>
      <c r="Q28" s="5"/>
      <c r="R28" s="5" t="s">
        <v>32</v>
      </c>
      <c r="S28" s="5" t="s">
        <v>336</v>
      </c>
      <c r="T28" s="5" t="s">
        <v>337</v>
      </c>
      <c r="U28" s="5" t="s">
        <v>343</v>
      </c>
      <c r="V28" s="5"/>
      <c r="W28" s="6">
        <v>27020</v>
      </c>
      <c r="X28" s="7">
        <v>0</v>
      </c>
      <c r="Y28" s="7">
        <v>127</v>
      </c>
      <c r="Z28" s="5"/>
      <c r="AA28" s="6">
        <v>44831</v>
      </c>
      <c r="AB28" s="5" t="s">
        <v>65</v>
      </c>
      <c r="AC28" s="5"/>
      <c r="AD28" s="5"/>
      <c r="AE28" s="5" t="s">
        <v>38</v>
      </c>
      <c r="AF28" s="5"/>
      <c r="AG28" s="6">
        <v>44831</v>
      </c>
      <c r="AH28" s="5"/>
      <c r="AI28" s="5"/>
      <c r="AJ28" s="5" t="str">
        <f t="shared" si="1"/>
        <v>NPD.Z20053053444770127</v>
      </c>
      <c r="AK28" s="5"/>
      <c r="AL28" s="5"/>
      <c r="AM28" s="5" t="s">
        <v>344</v>
      </c>
      <c r="AN28" s="5" t="s">
        <v>124</v>
      </c>
      <c r="AO28" s="5" t="s">
        <v>123</v>
      </c>
      <c r="AP28" s="1" t="s">
        <v>140</v>
      </c>
      <c r="AQ28" s="5"/>
      <c r="AR28" s="5"/>
      <c r="AS28" s="5" t="s">
        <v>345</v>
      </c>
      <c r="AT28" s="9" t="s">
        <v>243</v>
      </c>
      <c r="AU28" s="9" t="s">
        <v>136</v>
      </c>
      <c r="AV28" s="6">
        <v>44966</v>
      </c>
      <c r="AW28" s="5" t="s">
        <v>201</v>
      </c>
      <c r="AX28" s="5"/>
      <c r="AY28" s="5"/>
      <c r="AZ28" s="8">
        <v>4.25</v>
      </c>
      <c r="BA28" s="8">
        <v>4.47</v>
      </c>
      <c r="BB28" s="5"/>
      <c r="BC28" s="5" t="s">
        <v>149</v>
      </c>
      <c r="BD28" s="5" t="s">
        <v>138</v>
      </c>
      <c r="BE28" s="55" t="str">
        <f t="shared" si="0"/>
        <v>DOS 07/28/2022 Called PARTNERSHIP HEALTHPLAN OF CALIFORN @ 707-863-4100 , S/w Lisa sd claim recived on 09/28/2022 paid on 10/17/2022 AA &amp; PD $ 49/41 paid thru bulk EFT#1899743 of $ 116.52 issused on 10/17/2022 claim#222717702191 ref#Lisa02092023.
Please call and request EOB.</v>
      </c>
      <c r="BF28" s="20" t="s">
        <v>141</v>
      </c>
      <c r="BG28" s="21">
        <v>44967</v>
      </c>
      <c r="BH28" s="20" t="s">
        <v>382</v>
      </c>
      <c r="BI28" s="23" t="s">
        <v>378</v>
      </c>
    </row>
    <row r="29" spans="1:61" s="22" customFormat="1" ht="12.75">
      <c r="A29" s="4" t="s">
        <v>341</v>
      </c>
      <c r="B29" s="5" t="s">
        <v>126</v>
      </c>
      <c r="C29" s="5">
        <v>1</v>
      </c>
      <c r="D29" s="5" t="s">
        <v>342</v>
      </c>
      <c r="E29" s="6">
        <v>44770</v>
      </c>
      <c r="F29" s="5">
        <v>88305</v>
      </c>
      <c r="G29" s="5">
        <v>5926</v>
      </c>
      <c r="H29" s="5">
        <v>1</v>
      </c>
      <c r="I29" s="7">
        <v>127</v>
      </c>
      <c r="J29" s="5" t="s">
        <v>128</v>
      </c>
      <c r="K29" s="5" t="s">
        <v>129</v>
      </c>
      <c r="L29" s="5" t="s">
        <v>130</v>
      </c>
      <c r="M29" s="5" t="s">
        <v>131</v>
      </c>
      <c r="N29" s="5">
        <v>5</v>
      </c>
      <c r="O29" s="5" t="s">
        <v>335</v>
      </c>
      <c r="P29" s="5"/>
      <c r="Q29" s="5"/>
      <c r="R29" s="5" t="s">
        <v>32</v>
      </c>
      <c r="S29" s="5" t="s">
        <v>336</v>
      </c>
      <c r="T29" s="5" t="s">
        <v>337</v>
      </c>
      <c r="U29" s="5" t="s">
        <v>343</v>
      </c>
      <c r="V29" s="5"/>
      <c r="W29" s="6">
        <v>27020</v>
      </c>
      <c r="X29" s="7">
        <v>0</v>
      </c>
      <c r="Y29" s="7">
        <v>127</v>
      </c>
      <c r="Z29" s="5"/>
      <c r="AA29" s="6">
        <v>44831</v>
      </c>
      <c r="AB29" s="5" t="s">
        <v>65</v>
      </c>
      <c r="AC29" s="5"/>
      <c r="AD29" s="5"/>
      <c r="AE29" s="5" t="s">
        <v>38</v>
      </c>
      <c r="AF29" s="5"/>
      <c r="AG29" s="6">
        <v>44831</v>
      </c>
      <c r="AH29" s="5"/>
      <c r="AI29" s="5"/>
      <c r="AJ29" s="5" t="str">
        <f t="shared" si="1"/>
        <v>NPD.Z20053053444770127</v>
      </c>
      <c r="AK29" s="5"/>
      <c r="AL29" s="5"/>
      <c r="AM29" s="5" t="s">
        <v>344</v>
      </c>
      <c r="AN29" s="5" t="s">
        <v>124</v>
      </c>
      <c r="AO29" s="5" t="s">
        <v>123</v>
      </c>
      <c r="AP29" s="1" t="s">
        <v>140</v>
      </c>
      <c r="AQ29" s="5"/>
      <c r="AR29" s="5"/>
      <c r="AS29" s="5" t="s">
        <v>345</v>
      </c>
      <c r="AT29" s="9" t="s">
        <v>243</v>
      </c>
      <c r="AU29" s="9" t="s">
        <v>136</v>
      </c>
      <c r="AV29" s="6">
        <v>44966</v>
      </c>
      <c r="AW29" s="5" t="s">
        <v>201</v>
      </c>
      <c r="AX29" s="5"/>
      <c r="AY29" s="5"/>
      <c r="AZ29" s="8">
        <v>4.25</v>
      </c>
      <c r="BA29" s="8">
        <v>4.47</v>
      </c>
      <c r="BB29" s="5"/>
      <c r="BC29" s="5" t="s">
        <v>149</v>
      </c>
      <c r="BD29" s="5" t="s">
        <v>138</v>
      </c>
      <c r="BE29" s="55" t="str">
        <f t="shared" si="0"/>
        <v>DOS 07/28/2022 Called PARTNERSHIP HEALTHPLAN OF CALIFORN @ 707-863-4100 , S/w Lisa sd claim recived on 09/28/2022 paid on 10/17/2022 AA &amp; PD $ 49/41 paid thru bulk EFT#1899743 of $ 116.52 issused on 10/17/2022 claim#222717702191 ref#Lisa02092023.
Please call and request EOB.</v>
      </c>
      <c r="BF29" s="20" t="s">
        <v>141</v>
      </c>
      <c r="BG29" s="21">
        <v>44967</v>
      </c>
      <c r="BH29" s="20" t="s">
        <v>382</v>
      </c>
      <c r="BI29" s="23" t="s">
        <v>378</v>
      </c>
    </row>
    <row r="30" spans="1:61" s="22" customFormat="1" ht="12.75">
      <c r="A30" s="4" t="s">
        <v>346</v>
      </c>
      <c r="B30" s="5" t="s">
        <v>156</v>
      </c>
      <c r="C30" s="5">
        <v>0</v>
      </c>
      <c r="D30" s="5" t="s">
        <v>347</v>
      </c>
      <c r="E30" s="6">
        <v>44482</v>
      </c>
      <c r="F30" s="5">
        <v>97162</v>
      </c>
      <c r="G30" s="5" t="s">
        <v>169</v>
      </c>
      <c r="H30" s="5">
        <v>1</v>
      </c>
      <c r="I30" s="7">
        <v>165</v>
      </c>
      <c r="J30" s="5" t="s">
        <v>348</v>
      </c>
      <c r="K30" s="5" t="s">
        <v>349</v>
      </c>
      <c r="L30" s="5" t="s">
        <v>350</v>
      </c>
      <c r="M30" s="5" t="s">
        <v>351</v>
      </c>
      <c r="N30" s="5" t="s">
        <v>40</v>
      </c>
      <c r="O30" s="5" t="s">
        <v>41</v>
      </c>
      <c r="P30" s="5">
        <v>15</v>
      </c>
      <c r="Q30" s="5" t="s">
        <v>352</v>
      </c>
      <c r="R30" s="5" t="s">
        <v>35</v>
      </c>
      <c r="S30" s="5" t="s">
        <v>36</v>
      </c>
      <c r="T30" s="5" t="s">
        <v>37</v>
      </c>
      <c r="U30" s="5" t="s">
        <v>353</v>
      </c>
      <c r="V30" s="5"/>
      <c r="W30" s="6">
        <v>13581</v>
      </c>
      <c r="X30" s="7">
        <v>0</v>
      </c>
      <c r="Y30" s="7">
        <v>19.72</v>
      </c>
      <c r="Z30" s="5"/>
      <c r="AA30" s="6">
        <v>44487</v>
      </c>
      <c r="AB30" s="5" t="s">
        <v>42</v>
      </c>
      <c r="AC30" s="5" t="s">
        <v>43</v>
      </c>
      <c r="AD30" s="5"/>
      <c r="AE30" s="5" t="s">
        <v>44</v>
      </c>
      <c r="AF30" s="5" t="s">
        <v>45</v>
      </c>
      <c r="AG30" s="6">
        <v>44487</v>
      </c>
      <c r="AH30" s="5">
        <v>534341979</v>
      </c>
      <c r="AI30" s="5"/>
      <c r="AJ30" s="5" t="str">
        <f t="shared" si="1"/>
        <v>RPT.21224448219.72</v>
      </c>
      <c r="AK30" s="5"/>
      <c r="AL30" s="5"/>
      <c r="AM30" s="5" t="s">
        <v>354</v>
      </c>
      <c r="AN30" s="5" t="s">
        <v>124</v>
      </c>
      <c r="AO30" s="5" t="s">
        <v>123</v>
      </c>
      <c r="AP30" s="1" t="s">
        <v>140</v>
      </c>
      <c r="AQ30" s="5"/>
      <c r="AR30" s="5"/>
      <c r="AS30" s="5" t="s">
        <v>355</v>
      </c>
      <c r="AT30" s="9" t="s">
        <v>243</v>
      </c>
      <c r="AU30" s="9" t="s">
        <v>136</v>
      </c>
      <c r="AV30" s="6">
        <v>44966</v>
      </c>
      <c r="AW30" s="5" t="s">
        <v>201</v>
      </c>
      <c r="AX30" s="5"/>
      <c r="AY30" s="5"/>
      <c r="AZ30" s="8">
        <v>3.35</v>
      </c>
      <c r="BA30" s="8">
        <v>4</v>
      </c>
      <c r="BB30" s="5"/>
      <c r="BC30" s="5" t="s">
        <v>149</v>
      </c>
      <c r="BD30" s="5" t="s">
        <v>138</v>
      </c>
      <c r="BE30" s="55" t="str">
        <f t="shared" si="0"/>
        <v>DOS 10/13/2021 Called OPERATING ENGINEERS HEALTH AND SECURITY @ 206-441-7574, S/w Andru sd claim recived on 11/03/2021 paid on 11/15/2021 AA &amp; PD $ 24.26 paid thru single EFT#81000606872212 issused on 11/15/2021 claim#5602073 ref#Andru02092023.
Please call and request EOB.</v>
      </c>
      <c r="BF30" s="20" t="s">
        <v>141</v>
      </c>
      <c r="BG30" s="21">
        <v>44967</v>
      </c>
      <c r="BH30" s="20" t="s">
        <v>384</v>
      </c>
      <c r="BI30" s="23" t="s">
        <v>378</v>
      </c>
    </row>
    <row r="31" spans="1:61" s="22" customFormat="1" ht="12.75">
      <c r="A31" s="4" t="s">
        <v>346</v>
      </c>
      <c r="B31" s="5" t="s">
        <v>156</v>
      </c>
      <c r="C31" s="5">
        <v>0</v>
      </c>
      <c r="D31" s="5" t="s">
        <v>347</v>
      </c>
      <c r="E31" s="6">
        <v>44482</v>
      </c>
      <c r="F31" s="5">
        <v>97110</v>
      </c>
      <c r="G31" s="5" t="s">
        <v>169</v>
      </c>
      <c r="H31" s="5">
        <v>1</v>
      </c>
      <c r="I31" s="7">
        <v>60.45</v>
      </c>
      <c r="J31" s="5" t="s">
        <v>348</v>
      </c>
      <c r="K31" s="5" t="s">
        <v>349</v>
      </c>
      <c r="L31" s="5" t="s">
        <v>350</v>
      </c>
      <c r="M31" s="5" t="s">
        <v>351</v>
      </c>
      <c r="N31" s="5" t="s">
        <v>40</v>
      </c>
      <c r="O31" s="5" t="s">
        <v>41</v>
      </c>
      <c r="P31" s="5">
        <v>15</v>
      </c>
      <c r="Q31" s="5" t="s">
        <v>352</v>
      </c>
      <c r="R31" s="5" t="s">
        <v>35</v>
      </c>
      <c r="S31" s="5" t="s">
        <v>36</v>
      </c>
      <c r="T31" s="5" t="s">
        <v>37</v>
      </c>
      <c r="U31" s="5" t="s">
        <v>353</v>
      </c>
      <c r="V31" s="5"/>
      <c r="W31" s="6">
        <v>13581</v>
      </c>
      <c r="X31" s="7">
        <v>0</v>
      </c>
      <c r="Y31" s="7">
        <v>4.54</v>
      </c>
      <c r="Z31" s="5"/>
      <c r="AA31" s="6">
        <v>44487</v>
      </c>
      <c r="AB31" s="5" t="s">
        <v>42</v>
      </c>
      <c r="AC31" s="5" t="s">
        <v>43</v>
      </c>
      <c r="AD31" s="5"/>
      <c r="AE31" s="5" t="s">
        <v>44</v>
      </c>
      <c r="AF31" s="5" t="s">
        <v>45</v>
      </c>
      <c r="AG31" s="6">
        <v>44487</v>
      </c>
      <c r="AH31" s="5">
        <v>534341979</v>
      </c>
      <c r="AI31" s="5"/>
      <c r="AJ31" s="5" t="str">
        <f t="shared" si="1"/>
        <v>RPT.2122444824.54</v>
      </c>
      <c r="AK31" s="5"/>
      <c r="AL31" s="5"/>
      <c r="AM31" s="5" t="s">
        <v>354</v>
      </c>
      <c r="AN31" s="5" t="s">
        <v>124</v>
      </c>
      <c r="AO31" s="5" t="s">
        <v>123</v>
      </c>
      <c r="AP31" s="1" t="s">
        <v>140</v>
      </c>
      <c r="AQ31" s="5"/>
      <c r="AR31" s="5"/>
      <c r="AS31" s="5" t="s">
        <v>355</v>
      </c>
      <c r="AT31" s="9" t="s">
        <v>243</v>
      </c>
      <c r="AU31" s="9" t="s">
        <v>136</v>
      </c>
      <c r="AV31" s="6">
        <v>44966</v>
      </c>
      <c r="AW31" s="5" t="s">
        <v>201</v>
      </c>
      <c r="AX31" s="5"/>
      <c r="AY31" s="5"/>
      <c r="AZ31" s="8">
        <v>3.35</v>
      </c>
      <c r="BA31" s="8">
        <v>4</v>
      </c>
      <c r="BB31" s="5"/>
      <c r="BC31" s="5" t="s">
        <v>149</v>
      </c>
      <c r="BD31" s="5" t="s">
        <v>138</v>
      </c>
      <c r="BE31" s="55" t="str">
        <f t="shared" si="0"/>
        <v>DOS 10/13/2021 Called OPERATING ENGINEERS HEALTH AND SECURITY @ 206-441-7574, S/w Andru sd claim recived on 11/03/2021 paid on 11/15/2021 AA &amp; PD $ 24.26 paid thru single EFT#81000606872212 issused on 11/15/2021 claim#5602073 ref#Andru02092023.
Please call and request EOB.</v>
      </c>
      <c r="BF31" s="20" t="s">
        <v>141</v>
      </c>
      <c r="BG31" s="21">
        <v>44967</v>
      </c>
      <c r="BH31" s="20" t="s">
        <v>384</v>
      </c>
      <c r="BI31" s="23" t="s">
        <v>378</v>
      </c>
    </row>
    <row r="32" spans="1:61" s="22" customFormat="1" ht="12.75">
      <c r="A32" s="4" t="s">
        <v>346</v>
      </c>
      <c r="B32" s="5" t="s">
        <v>156</v>
      </c>
      <c r="C32" s="5">
        <v>0</v>
      </c>
      <c r="D32" s="5" t="s">
        <v>347</v>
      </c>
      <c r="E32" s="6">
        <v>44487</v>
      </c>
      <c r="F32" s="5">
        <v>97110</v>
      </c>
      <c r="G32" s="5" t="s">
        <v>169</v>
      </c>
      <c r="H32" s="5">
        <v>3</v>
      </c>
      <c r="I32" s="7">
        <v>181.35</v>
      </c>
      <c r="J32" s="5" t="s">
        <v>348</v>
      </c>
      <c r="K32" s="5" t="s">
        <v>349</v>
      </c>
      <c r="L32" s="5" t="s">
        <v>350</v>
      </c>
      <c r="M32" s="5" t="s">
        <v>351</v>
      </c>
      <c r="N32" s="5" t="s">
        <v>40</v>
      </c>
      <c r="O32" s="5" t="s">
        <v>41</v>
      </c>
      <c r="P32" s="5">
        <v>15</v>
      </c>
      <c r="Q32" s="5" t="s">
        <v>352</v>
      </c>
      <c r="R32" s="5" t="s">
        <v>35</v>
      </c>
      <c r="S32" s="5" t="s">
        <v>36</v>
      </c>
      <c r="T32" s="5" t="s">
        <v>37</v>
      </c>
      <c r="U32" s="5" t="s">
        <v>353</v>
      </c>
      <c r="V32" s="5"/>
      <c r="W32" s="6">
        <v>13581</v>
      </c>
      <c r="X32" s="7">
        <v>0</v>
      </c>
      <c r="Y32" s="7">
        <v>14.93</v>
      </c>
      <c r="Z32" s="5"/>
      <c r="AA32" s="6">
        <v>44494</v>
      </c>
      <c r="AB32" s="5" t="s">
        <v>42</v>
      </c>
      <c r="AC32" s="5" t="s">
        <v>43</v>
      </c>
      <c r="AD32" s="5"/>
      <c r="AE32" s="5" t="s">
        <v>44</v>
      </c>
      <c r="AF32" s="5" t="s">
        <v>45</v>
      </c>
      <c r="AG32" s="6">
        <v>44494</v>
      </c>
      <c r="AH32" s="5">
        <v>534341979</v>
      </c>
      <c r="AI32" s="5"/>
      <c r="AJ32" s="5" t="str">
        <f t="shared" si="1"/>
        <v>RPT.21224448714.93</v>
      </c>
      <c r="AK32" s="5"/>
      <c r="AL32" s="5"/>
      <c r="AM32" s="5" t="s">
        <v>354</v>
      </c>
      <c r="AN32" s="5" t="s">
        <v>124</v>
      </c>
      <c r="AO32" s="5" t="s">
        <v>123</v>
      </c>
      <c r="AP32" s="1" t="s">
        <v>140</v>
      </c>
      <c r="AQ32" s="5"/>
      <c r="AR32" s="5"/>
      <c r="AS32" s="5" t="s">
        <v>356</v>
      </c>
      <c r="AT32" s="9" t="s">
        <v>243</v>
      </c>
      <c r="AU32" s="9" t="s">
        <v>136</v>
      </c>
      <c r="AV32" s="6">
        <v>44966</v>
      </c>
      <c r="AW32" s="5" t="s">
        <v>201</v>
      </c>
      <c r="AX32" s="5"/>
      <c r="AY32" s="5"/>
      <c r="AZ32" s="8">
        <v>3.35</v>
      </c>
      <c r="BA32" s="8">
        <v>4</v>
      </c>
      <c r="BB32" s="5"/>
      <c r="BC32" s="5" t="s">
        <v>149</v>
      </c>
      <c r="BD32" s="5" t="s">
        <v>138</v>
      </c>
      <c r="BE32" s="55" t="str">
        <f t="shared" si="0"/>
        <v>DOS 10/18/2021 Called OPERATING ENGINEERS HEALTH AND SECURITY @ 206-441-7574, S/w Andru sd claim recived on 11/09/2021 paid on 11/11/2021 AA &amp; PD $ 14.93 paid thru single EFT#81000606934614 issused on 11/11/2021 claim#5607013 ref#Andru02092023.
Please call and request EOB.</v>
      </c>
      <c r="BF32" s="20" t="s">
        <v>141</v>
      </c>
      <c r="BG32" s="21">
        <v>44967</v>
      </c>
      <c r="BH32" s="20" t="s">
        <v>385</v>
      </c>
      <c r="BI32" s="23" t="s">
        <v>378</v>
      </c>
    </row>
    <row r="33" spans="1:61" s="22" customFormat="1" ht="12.75">
      <c r="A33" s="4" t="s">
        <v>346</v>
      </c>
      <c r="B33" s="5" t="s">
        <v>156</v>
      </c>
      <c r="C33" s="5">
        <v>0</v>
      </c>
      <c r="D33" s="5" t="s">
        <v>347</v>
      </c>
      <c r="E33" s="6">
        <v>44494</v>
      </c>
      <c r="F33" s="5">
        <v>97110</v>
      </c>
      <c r="G33" s="5" t="s">
        <v>158</v>
      </c>
      <c r="H33" s="5">
        <v>3</v>
      </c>
      <c r="I33" s="7">
        <v>181.35</v>
      </c>
      <c r="J33" s="5" t="s">
        <v>159</v>
      </c>
      <c r="K33" s="5" t="s">
        <v>160</v>
      </c>
      <c r="L33" s="5" t="s">
        <v>350</v>
      </c>
      <c r="M33" s="5" t="s">
        <v>351</v>
      </c>
      <c r="N33" s="5" t="s">
        <v>40</v>
      </c>
      <c r="O33" s="5" t="s">
        <v>41</v>
      </c>
      <c r="P33" s="5">
        <v>15</v>
      </c>
      <c r="Q33" s="5" t="s">
        <v>352</v>
      </c>
      <c r="R33" s="5" t="s">
        <v>35</v>
      </c>
      <c r="S33" s="5" t="s">
        <v>36</v>
      </c>
      <c r="T33" s="5" t="s">
        <v>37</v>
      </c>
      <c r="U33" s="5" t="s">
        <v>353</v>
      </c>
      <c r="V33" s="5"/>
      <c r="W33" s="6">
        <v>13581</v>
      </c>
      <c r="X33" s="7">
        <v>0</v>
      </c>
      <c r="Y33" s="7">
        <v>14.93</v>
      </c>
      <c r="Z33" s="5"/>
      <c r="AA33" s="6">
        <v>44496</v>
      </c>
      <c r="AB33" s="5" t="s">
        <v>42</v>
      </c>
      <c r="AC33" s="5" t="s">
        <v>43</v>
      </c>
      <c r="AD33" s="5"/>
      <c r="AE33" s="5" t="s">
        <v>44</v>
      </c>
      <c r="AF33" s="5" t="s">
        <v>45</v>
      </c>
      <c r="AG33" s="6">
        <v>44496</v>
      </c>
      <c r="AH33" s="5">
        <v>534341979</v>
      </c>
      <c r="AI33" s="5"/>
      <c r="AJ33" s="5" t="str">
        <f t="shared" si="1"/>
        <v>RPT.21224449414.93</v>
      </c>
      <c r="AK33" s="5"/>
      <c r="AL33" s="5"/>
      <c r="AM33" s="5" t="s">
        <v>354</v>
      </c>
      <c r="AN33" s="5" t="s">
        <v>124</v>
      </c>
      <c r="AO33" s="5" t="s">
        <v>123</v>
      </c>
      <c r="AP33" s="1" t="s">
        <v>140</v>
      </c>
      <c r="AQ33" s="5"/>
      <c r="AR33" s="5"/>
      <c r="AS33" s="5" t="s">
        <v>357</v>
      </c>
      <c r="AT33" s="9" t="s">
        <v>243</v>
      </c>
      <c r="AU33" s="9" t="s">
        <v>136</v>
      </c>
      <c r="AV33" s="6">
        <v>44966</v>
      </c>
      <c r="AW33" s="5" t="s">
        <v>201</v>
      </c>
      <c r="AX33" s="5"/>
      <c r="AY33" s="5"/>
      <c r="AZ33" s="8">
        <v>3.35</v>
      </c>
      <c r="BA33" s="8">
        <v>4</v>
      </c>
      <c r="BB33" s="5"/>
      <c r="BC33" s="5" t="s">
        <v>149</v>
      </c>
      <c r="BD33" s="5" t="s">
        <v>138</v>
      </c>
      <c r="BE33" s="55" t="str">
        <f t="shared" si="0"/>
        <v>DOS 10/25/2021 Called OPERATING ENGINEERS HEALTH AND SECURITY @ 206-441-7574, S/w Andru sd claim recived on 11/11/2021 paid on 11/15/2021 AA &amp; PD $ 14.93 paid thru single EFT#81000606991846 issused on 11/15/2021 claim#5609181 ref#Andru02092023.
Please call and request EOB.</v>
      </c>
      <c r="BF33" s="20" t="s">
        <v>141</v>
      </c>
      <c r="BG33" s="21">
        <v>44967</v>
      </c>
      <c r="BH33" s="20" t="s">
        <v>386</v>
      </c>
      <c r="BI33" s="23" t="s">
        <v>378</v>
      </c>
    </row>
    <row r="34" spans="1:61" s="22" customFormat="1" ht="12.75">
      <c r="A34" s="4" t="s">
        <v>346</v>
      </c>
      <c r="B34" s="5" t="s">
        <v>156</v>
      </c>
      <c r="C34" s="5">
        <v>0</v>
      </c>
      <c r="D34" s="5" t="s">
        <v>347</v>
      </c>
      <c r="E34" s="6">
        <v>44503</v>
      </c>
      <c r="F34" s="5">
        <v>97110</v>
      </c>
      <c r="G34" s="5" t="s">
        <v>158</v>
      </c>
      <c r="H34" s="5">
        <v>3</v>
      </c>
      <c r="I34" s="7">
        <v>181.35</v>
      </c>
      <c r="J34" s="5" t="s">
        <v>159</v>
      </c>
      <c r="K34" s="5" t="s">
        <v>160</v>
      </c>
      <c r="L34" s="5" t="s">
        <v>350</v>
      </c>
      <c r="M34" s="5" t="s">
        <v>351</v>
      </c>
      <c r="N34" s="5" t="s">
        <v>40</v>
      </c>
      <c r="O34" s="5" t="s">
        <v>41</v>
      </c>
      <c r="P34" s="5">
        <v>15</v>
      </c>
      <c r="Q34" s="5" t="s">
        <v>352</v>
      </c>
      <c r="R34" s="5" t="s">
        <v>39</v>
      </c>
      <c r="S34" s="5" t="s">
        <v>36</v>
      </c>
      <c r="T34" s="5" t="s">
        <v>37</v>
      </c>
      <c r="U34" s="5" t="s">
        <v>353</v>
      </c>
      <c r="V34" s="5"/>
      <c r="W34" s="6">
        <v>13581</v>
      </c>
      <c r="X34" s="7">
        <v>0</v>
      </c>
      <c r="Y34" s="7">
        <v>14.93</v>
      </c>
      <c r="Z34" s="5"/>
      <c r="AA34" s="6">
        <v>44508</v>
      </c>
      <c r="AB34" s="5" t="s">
        <v>42</v>
      </c>
      <c r="AC34" s="5" t="s">
        <v>43</v>
      </c>
      <c r="AD34" s="5"/>
      <c r="AE34" s="5" t="s">
        <v>44</v>
      </c>
      <c r="AF34" s="5" t="s">
        <v>45</v>
      </c>
      <c r="AG34" s="6">
        <v>44508</v>
      </c>
      <c r="AH34" s="5">
        <v>534341979</v>
      </c>
      <c r="AI34" s="5"/>
      <c r="AJ34" s="5" t="str">
        <f t="shared" si="1"/>
        <v>RPT.21224450314.93</v>
      </c>
      <c r="AK34" s="5"/>
      <c r="AL34" s="5"/>
      <c r="AM34" s="5" t="s">
        <v>354</v>
      </c>
      <c r="AN34" s="5" t="s">
        <v>124</v>
      </c>
      <c r="AO34" s="5" t="s">
        <v>123</v>
      </c>
      <c r="AP34" s="1" t="s">
        <v>140</v>
      </c>
      <c r="AQ34" s="5"/>
      <c r="AR34" s="5"/>
      <c r="AS34" s="5" t="s">
        <v>358</v>
      </c>
      <c r="AT34" s="9" t="s">
        <v>243</v>
      </c>
      <c r="AU34" s="9" t="s">
        <v>136</v>
      </c>
      <c r="AV34" s="6">
        <v>44966</v>
      </c>
      <c r="AW34" s="5" t="s">
        <v>201</v>
      </c>
      <c r="AX34" s="5"/>
      <c r="AY34" s="5"/>
      <c r="AZ34" s="8">
        <v>3.35</v>
      </c>
      <c r="BA34" s="8">
        <v>4</v>
      </c>
      <c r="BB34" s="5"/>
      <c r="BC34" s="5" t="s">
        <v>149</v>
      </c>
      <c r="BD34" s="5" t="s">
        <v>138</v>
      </c>
      <c r="BE34" s="55" t="str">
        <f t="shared" si="0"/>
        <v>DOS 11/03/2021 Called OPERATING ENGINEERS HEALTH AND SECURITY @ 206-441-7574, S/w Andru sd claim recived on 11/23/2021 paid on 11/29/2021 AA &amp; PD $ 14.93 paid thru single EFT#81000607180998 issused on 11/29/2021 claim#5620526 ref#Andru02092023.
Please call and request EOB.</v>
      </c>
      <c r="BF34" s="20" t="s">
        <v>141</v>
      </c>
      <c r="BG34" s="21">
        <v>44967</v>
      </c>
      <c r="BH34" s="20" t="s">
        <v>387</v>
      </c>
      <c r="BI34" s="23" t="s">
        <v>378</v>
      </c>
    </row>
    <row r="35" spans="1:61" s="22" customFormat="1" ht="12.75">
      <c r="A35" s="4" t="s">
        <v>346</v>
      </c>
      <c r="B35" s="5" t="s">
        <v>156</v>
      </c>
      <c r="C35" s="5">
        <v>0</v>
      </c>
      <c r="D35" s="5" t="s">
        <v>347</v>
      </c>
      <c r="E35" s="6">
        <v>44510</v>
      </c>
      <c r="F35" s="5">
        <v>97113</v>
      </c>
      <c r="G35" s="5" t="s">
        <v>158</v>
      </c>
      <c r="H35" s="5">
        <v>3</v>
      </c>
      <c r="I35" s="7">
        <v>236.55</v>
      </c>
      <c r="J35" s="5" t="s">
        <v>159</v>
      </c>
      <c r="K35" s="5" t="s">
        <v>160</v>
      </c>
      <c r="L35" s="5" t="s">
        <v>350</v>
      </c>
      <c r="M35" s="5" t="s">
        <v>351</v>
      </c>
      <c r="N35" s="5" t="s">
        <v>40</v>
      </c>
      <c r="O35" s="5" t="s">
        <v>41</v>
      </c>
      <c r="P35" s="5">
        <v>15</v>
      </c>
      <c r="Q35" s="5" t="s">
        <v>352</v>
      </c>
      <c r="R35" s="5" t="s">
        <v>35</v>
      </c>
      <c r="S35" s="5" t="s">
        <v>36</v>
      </c>
      <c r="T35" s="5" t="s">
        <v>37</v>
      </c>
      <c r="U35" s="5" t="s">
        <v>353</v>
      </c>
      <c r="V35" s="5"/>
      <c r="W35" s="6">
        <v>13581</v>
      </c>
      <c r="X35" s="7">
        <v>0</v>
      </c>
      <c r="Y35" s="7">
        <v>18.21</v>
      </c>
      <c r="Z35" s="5">
        <v>15</v>
      </c>
      <c r="AA35" s="6">
        <v>44515</v>
      </c>
      <c r="AB35" s="5" t="s">
        <v>42</v>
      </c>
      <c r="AC35" s="5"/>
      <c r="AD35" s="5"/>
      <c r="AE35" s="5" t="s">
        <v>44</v>
      </c>
      <c r="AF35" s="5"/>
      <c r="AG35" s="6">
        <v>44651</v>
      </c>
      <c r="AH35" s="5">
        <v>534341979</v>
      </c>
      <c r="AI35" s="5"/>
      <c r="AJ35" s="5" t="str">
        <f t="shared" si="1"/>
        <v>RPT.21224451018.21</v>
      </c>
      <c r="AK35" s="5"/>
      <c r="AL35" s="5"/>
      <c r="AM35" s="5" t="s">
        <v>354</v>
      </c>
      <c r="AN35" s="5" t="s">
        <v>124</v>
      </c>
      <c r="AO35" s="5" t="s">
        <v>123</v>
      </c>
      <c r="AP35" s="1" t="s">
        <v>140</v>
      </c>
      <c r="AQ35" s="5"/>
      <c r="AR35" s="5"/>
      <c r="AS35" s="5" t="s">
        <v>359</v>
      </c>
      <c r="AT35" s="9" t="s">
        <v>243</v>
      </c>
      <c r="AU35" s="9" t="s">
        <v>136</v>
      </c>
      <c r="AV35" s="6">
        <v>44966</v>
      </c>
      <c r="AW35" s="5" t="s">
        <v>201</v>
      </c>
      <c r="AX35" s="5"/>
      <c r="AY35" s="5"/>
      <c r="AZ35" s="8">
        <v>3.35</v>
      </c>
      <c r="BA35" s="8">
        <v>4</v>
      </c>
      <c r="BB35" s="5"/>
      <c r="BC35" s="5" t="s">
        <v>149</v>
      </c>
      <c r="BD35" s="5" t="s">
        <v>138</v>
      </c>
      <c r="BE35" s="55" t="str">
        <f t="shared" si="0"/>
        <v>DOS 11/10/2021 Called OPERATING ENGINEERS HEALTH AND SECURITY @ 206-441-7574, S/w Andru sd claim recived on 12/01/2021 paid on 12/02/2021 AA &amp; PD $ 18.21 paid thru single EFT#81000607236088 issused on 12/02/2021 claim#5626073 ref#Andru02092023.
Please call and request EOB.</v>
      </c>
      <c r="BF35" s="20" t="s">
        <v>141</v>
      </c>
      <c r="BG35" s="21">
        <v>44967</v>
      </c>
      <c r="BH35" s="20" t="s">
        <v>388</v>
      </c>
      <c r="BI35" s="23" t="s">
        <v>378</v>
      </c>
    </row>
    <row r="36" spans="1:61" s="22" customFormat="1" ht="12.75">
      <c r="A36" s="4" t="s">
        <v>346</v>
      </c>
      <c r="B36" s="5" t="s">
        <v>156</v>
      </c>
      <c r="C36" s="5">
        <v>0</v>
      </c>
      <c r="D36" s="5" t="s">
        <v>347</v>
      </c>
      <c r="E36" s="6">
        <v>44517</v>
      </c>
      <c r="F36" s="5">
        <v>95851</v>
      </c>
      <c r="G36" s="5" t="s">
        <v>158</v>
      </c>
      <c r="H36" s="5">
        <v>1</v>
      </c>
      <c r="I36" s="7">
        <v>40</v>
      </c>
      <c r="J36" s="5" t="s">
        <v>159</v>
      </c>
      <c r="K36" s="5" t="s">
        <v>160</v>
      </c>
      <c r="L36" s="5" t="s">
        <v>350</v>
      </c>
      <c r="M36" s="5" t="s">
        <v>351</v>
      </c>
      <c r="N36" s="5" t="s">
        <v>40</v>
      </c>
      <c r="O36" s="5" t="s">
        <v>41</v>
      </c>
      <c r="P36" s="5">
        <v>15</v>
      </c>
      <c r="Q36" s="5" t="s">
        <v>352</v>
      </c>
      <c r="R36" s="5" t="s">
        <v>39</v>
      </c>
      <c r="S36" s="5" t="s">
        <v>36</v>
      </c>
      <c r="T36" s="5" t="s">
        <v>37</v>
      </c>
      <c r="U36" s="5" t="s">
        <v>353</v>
      </c>
      <c r="V36" s="5"/>
      <c r="W36" s="6">
        <v>13581</v>
      </c>
      <c r="X36" s="7">
        <v>0</v>
      </c>
      <c r="Y36" s="7">
        <v>4.3899999999999997</v>
      </c>
      <c r="Z36" s="5"/>
      <c r="AA36" s="6">
        <v>44529</v>
      </c>
      <c r="AB36" s="5" t="s">
        <v>42</v>
      </c>
      <c r="AC36" s="5" t="s">
        <v>43</v>
      </c>
      <c r="AD36" s="5"/>
      <c r="AE36" s="5" t="s">
        <v>44</v>
      </c>
      <c r="AF36" s="5" t="s">
        <v>45</v>
      </c>
      <c r="AG36" s="6">
        <v>44529</v>
      </c>
      <c r="AH36" s="5">
        <v>534341979</v>
      </c>
      <c r="AI36" s="5"/>
      <c r="AJ36" s="5" t="str">
        <f t="shared" si="1"/>
        <v>RPT.2122445174.39</v>
      </c>
      <c r="AK36" s="5"/>
      <c r="AL36" s="5"/>
      <c r="AM36" s="5" t="s">
        <v>354</v>
      </c>
      <c r="AN36" s="5" t="s">
        <v>124</v>
      </c>
      <c r="AO36" s="5" t="s">
        <v>123</v>
      </c>
      <c r="AP36" s="1" t="s">
        <v>140</v>
      </c>
      <c r="AQ36" s="5"/>
      <c r="AR36" s="5"/>
      <c r="AS36" s="5" t="s">
        <v>360</v>
      </c>
      <c r="AT36" s="9" t="s">
        <v>243</v>
      </c>
      <c r="AU36" s="9" t="s">
        <v>136</v>
      </c>
      <c r="AV36" s="6">
        <v>44966</v>
      </c>
      <c r="AW36" s="5" t="s">
        <v>201</v>
      </c>
      <c r="AX36" s="5"/>
      <c r="AY36" s="5"/>
      <c r="AZ36" s="8">
        <v>3.35</v>
      </c>
      <c r="BA36" s="8">
        <v>4</v>
      </c>
      <c r="BB36" s="5"/>
      <c r="BC36" s="5" t="s">
        <v>149</v>
      </c>
      <c r="BD36" s="5" t="s">
        <v>138</v>
      </c>
      <c r="BE36" s="55" t="str">
        <f t="shared" si="0"/>
        <v>DOS 11/17/2021 Called OPERATING ENGINEERS HEALTH AND SECURITY @ 206-441-7574, S/w Andru sd claim recived on 12/15/2021 paid on 12/17/2021 AA &amp; PD $ 22.60 paid thru single EFT#81000607477454 issused on 12/02/2021 claim#5638701 ref#Andru02092023.
Please call and request EOB.</v>
      </c>
      <c r="BF36" s="20" t="s">
        <v>141</v>
      </c>
      <c r="BG36" s="21">
        <v>44967</v>
      </c>
      <c r="BH36" s="20" t="s">
        <v>389</v>
      </c>
      <c r="BI36" s="23" t="s">
        <v>378</v>
      </c>
    </row>
    <row r="37" spans="1:61" s="22" customFormat="1" ht="12.75">
      <c r="A37" s="4" t="s">
        <v>346</v>
      </c>
      <c r="B37" s="5" t="s">
        <v>156</v>
      </c>
      <c r="C37" s="5">
        <v>1</v>
      </c>
      <c r="D37" s="5" t="s">
        <v>347</v>
      </c>
      <c r="E37" s="6">
        <v>44517</v>
      </c>
      <c r="F37" s="5">
        <v>97113</v>
      </c>
      <c r="G37" s="5" t="s">
        <v>158</v>
      </c>
      <c r="H37" s="5">
        <v>3</v>
      </c>
      <c r="I37" s="7">
        <v>236.55</v>
      </c>
      <c r="J37" s="5" t="s">
        <v>159</v>
      </c>
      <c r="K37" s="5" t="s">
        <v>160</v>
      </c>
      <c r="L37" s="5" t="s">
        <v>350</v>
      </c>
      <c r="M37" s="5" t="s">
        <v>351</v>
      </c>
      <c r="N37" s="5" t="s">
        <v>40</v>
      </c>
      <c r="O37" s="5" t="s">
        <v>41</v>
      </c>
      <c r="P37" s="5">
        <v>15</v>
      </c>
      <c r="Q37" s="5" t="s">
        <v>352</v>
      </c>
      <c r="R37" s="5" t="s">
        <v>39</v>
      </c>
      <c r="S37" s="5" t="s">
        <v>36</v>
      </c>
      <c r="T37" s="5" t="s">
        <v>37</v>
      </c>
      <c r="U37" s="5" t="s">
        <v>353</v>
      </c>
      <c r="V37" s="5"/>
      <c r="W37" s="6">
        <v>13581</v>
      </c>
      <c r="X37" s="7">
        <v>0</v>
      </c>
      <c r="Y37" s="7">
        <v>18.21</v>
      </c>
      <c r="Z37" s="5"/>
      <c r="AA37" s="6">
        <v>44529</v>
      </c>
      <c r="AB37" s="5" t="s">
        <v>42</v>
      </c>
      <c r="AC37" s="5" t="s">
        <v>43</v>
      </c>
      <c r="AD37" s="5"/>
      <c r="AE37" s="5" t="s">
        <v>44</v>
      </c>
      <c r="AF37" s="5" t="s">
        <v>45</v>
      </c>
      <c r="AG37" s="6">
        <v>44529</v>
      </c>
      <c r="AH37" s="5">
        <v>534341979</v>
      </c>
      <c r="AI37" s="5"/>
      <c r="AJ37" s="5" t="str">
        <f t="shared" si="1"/>
        <v>RPT.21224451718.21</v>
      </c>
      <c r="AK37" s="5"/>
      <c r="AL37" s="5"/>
      <c r="AM37" s="5" t="s">
        <v>354</v>
      </c>
      <c r="AN37" s="5" t="s">
        <v>124</v>
      </c>
      <c r="AO37" s="5" t="s">
        <v>123</v>
      </c>
      <c r="AP37" s="1" t="s">
        <v>140</v>
      </c>
      <c r="AQ37" s="5"/>
      <c r="AR37" s="5"/>
      <c r="AS37" s="5" t="s">
        <v>360</v>
      </c>
      <c r="AT37" s="9" t="s">
        <v>243</v>
      </c>
      <c r="AU37" s="9" t="s">
        <v>136</v>
      </c>
      <c r="AV37" s="6">
        <v>44966</v>
      </c>
      <c r="AW37" s="5" t="s">
        <v>201</v>
      </c>
      <c r="AX37" s="5"/>
      <c r="AY37" s="5"/>
      <c r="AZ37" s="8">
        <v>3.35</v>
      </c>
      <c r="BA37" s="8">
        <v>4</v>
      </c>
      <c r="BB37" s="5"/>
      <c r="BC37" s="5" t="s">
        <v>149</v>
      </c>
      <c r="BD37" s="5" t="s">
        <v>138</v>
      </c>
      <c r="BE37" s="55" t="str">
        <f t="shared" si="0"/>
        <v>DOS 11/17/2021 Called OPERATING ENGINEERS HEALTH AND SECURITY @ 206-441-7574, S/w Andru sd claim recived on 12/15/2021 paid on 12/17/2021 AA &amp; PD $ 22.60 paid thru single EFT#81000607477454 issused on 12/02/2021 claim#5638701 ref#Andru02092023.
Please call and request EOB.</v>
      </c>
      <c r="BF37" s="20" t="s">
        <v>141</v>
      </c>
      <c r="BG37" s="21">
        <v>44967</v>
      </c>
      <c r="BH37" s="20" t="s">
        <v>389</v>
      </c>
      <c r="BI37" s="23"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0000"/>
  </sheetPr>
  <dimension ref="A1:BI20"/>
  <sheetViews>
    <sheetView zoomScaleNormal="100" workbookViewId="0"/>
  </sheetViews>
  <sheetFormatPr defaultColWidth="9.140625" defaultRowHeight="15"/>
  <cols>
    <col min="1" max="1" width="9.42578125" customWidth="1"/>
    <col min="3" max="3" width="0" hidden="1" customWidth="1"/>
    <col min="4" max="4" width="16.7109375" customWidth="1"/>
    <col min="5" max="5" width="10.28515625" customWidth="1"/>
    <col min="7" max="7" width="3.85546875" hidden="1" customWidth="1"/>
    <col min="8" max="8" width="3.42578125" hidden="1" customWidth="1"/>
    <col min="9" max="14" width="0" hidden="1" customWidth="1"/>
    <col min="15" max="15" width="23.28515625" customWidth="1"/>
    <col min="16" max="16" width="0" hidden="1" customWidth="1"/>
    <col min="17" max="17" width="14.85546875" customWidth="1"/>
    <col min="18" max="24" width="0" hidden="1" customWidth="1"/>
    <col min="26" max="35" width="0" hidden="1" customWidth="1"/>
    <col min="36" max="36" width="31.140625" hidden="1" customWidth="1"/>
    <col min="37" max="37" width="15" hidden="1" customWidth="1"/>
    <col min="38" max="38" width="18.42578125" hidden="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hidden="1" customWidth="1"/>
    <col min="52" max="52" width="11.85546875" hidden="1" customWidth="1"/>
    <col min="53" max="53" width="13.42578125" hidden="1" customWidth="1"/>
    <col min="54" max="56" width="0" hidden="1" customWidth="1"/>
    <col min="57" max="57" width="62.85546875" hidden="1" customWidth="1"/>
    <col min="58" max="59" width="0" hidden="1" customWidth="1"/>
    <col min="60" max="60" width="63.42578125" customWidth="1"/>
    <col min="61" max="61" width="27.5703125" customWidth="1"/>
  </cols>
  <sheetData>
    <row r="1" spans="1:61" ht="15.75" thickBot="1">
      <c r="A1" s="43" t="s">
        <v>0</v>
      </c>
      <c r="B1" s="44" t="s">
        <v>98</v>
      </c>
      <c r="C1" s="44" t="s">
        <v>99</v>
      </c>
      <c r="D1" s="44" t="s">
        <v>1</v>
      </c>
      <c r="E1" s="45" t="s">
        <v>2</v>
      </c>
      <c r="F1" s="44" t="s">
        <v>96</v>
      </c>
      <c r="G1" s="44" t="s">
        <v>3</v>
      </c>
      <c r="H1" s="44" t="s">
        <v>4</v>
      </c>
      <c r="I1" s="46" t="s">
        <v>5</v>
      </c>
      <c r="J1" s="44" t="s">
        <v>6</v>
      </c>
      <c r="K1" s="44" t="s">
        <v>7</v>
      </c>
      <c r="L1" s="44" t="s">
        <v>8</v>
      </c>
      <c r="M1" s="44" t="s">
        <v>9</v>
      </c>
      <c r="N1" s="44" t="s">
        <v>10</v>
      </c>
      <c r="O1" s="44" t="s">
        <v>11</v>
      </c>
      <c r="P1" s="44" t="s">
        <v>12</v>
      </c>
      <c r="Q1" s="44" t="s">
        <v>13</v>
      </c>
      <c r="R1" s="44" t="s">
        <v>14</v>
      </c>
      <c r="S1" s="44" t="s">
        <v>15</v>
      </c>
      <c r="T1" s="44" t="s">
        <v>16</v>
      </c>
      <c r="U1" s="44" t="s">
        <v>17</v>
      </c>
      <c r="V1" s="44" t="s">
        <v>18</v>
      </c>
      <c r="W1" s="45" t="s">
        <v>19</v>
      </c>
      <c r="X1" s="46" t="s">
        <v>20</v>
      </c>
      <c r="Y1" s="46" t="s">
        <v>21</v>
      </c>
      <c r="Z1" s="44" t="s">
        <v>22</v>
      </c>
      <c r="AA1" s="45" t="s">
        <v>23</v>
      </c>
      <c r="AB1" s="44" t="s">
        <v>24</v>
      </c>
      <c r="AC1" s="44" t="s">
        <v>25</v>
      </c>
      <c r="AD1" s="44" t="s">
        <v>26</v>
      </c>
      <c r="AE1" s="44" t="s">
        <v>27</v>
      </c>
      <c r="AF1" s="44" t="s">
        <v>28</v>
      </c>
      <c r="AG1" s="45" t="s">
        <v>29</v>
      </c>
      <c r="AH1" s="44" t="s">
        <v>30</v>
      </c>
      <c r="AI1" s="44" t="s">
        <v>31</v>
      </c>
      <c r="AJ1" s="47" t="s">
        <v>100</v>
      </c>
      <c r="AK1" s="48" t="s">
        <v>102</v>
      </c>
      <c r="AL1" s="48" t="s">
        <v>103</v>
      </c>
      <c r="AM1" s="49" t="s">
        <v>104</v>
      </c>
      <c r="AN1" s="49" t="s">
        <v>105</v>
      </c>
      <c r="AO1" s="47" t="s">
        <v>101</v>
      </c>
      <c r="AP1" s="49" t="s">
        <v>106</v>
      </c>
      <c r="AQ1" s="49" t="s">
        <v>107</v>
      </c>
      <c r="AR1" s="49" t="s">
        <v>108</v>
      </c>
      <c r="AS1" s="49" t="s">
        <v>109</v>
      </c>
      <c r="AT1" s="50" t="s">
        <v>105</v>
      </c>
      <c r="AU1" s="50" t="s">
        <v>110</v>
      </c>
      <c r="AV1" s="50" t="s">
        <v>111</v>
      </c>
      <c r="AW1" s="50" t="s">
        <v>106</v>
      </c>
      <c r="AX1" s="50" t="s">
        <v>112</v>
      </c>
      <c r="AY1" s="50" t="s">
        <v>113</v>
      </c>
      <c r="AZ1" s="51" t="s">
        <v>114</v>
      </c>
      <c r="BA1" s="51" t="s">
        <v>115</v>
      </c>
      <c r="BB1" s="49" t="s">
        <v>116</v>
      </c>
      <c r="BC1" s="52" t="s">
        <v>117</v>
      </c>
      <c r="BD1" s="53" t="s">
        <v>106</v>
      </c>
      <c r="BE1" s="53" t="s">
        <v>368</v>
      </c>
      <c r="BF1" s="53" t="s">
        <v>369</v>
      </c>
      <c r="BG1" s="53" t="s">
        <v>370</v>
      </c>
      <c r="BH1" s="49" t="s">
        <v>371</v>
      </c>
      <c r="BI1" s="54" t="s">
        <v>105</v>
      </c>
    </row>
    <row r="2" spans="1:61" s="22" customFormat="1">
      <c r="A2" s="30" t="s">
        <v>125</v>
      </c>
      <c r="B2" s="31" t="s">
        <v>126</v>
      </c>
      <c r="C2" s="31">
        <v>0</v>
      </c>
      <c r="D2" s="31" t="s">
        <v>127</v>
      </c>
      <c r="E2" s="32">
        <v>44770</v>
      </c>
      <c r="F2" s="31">
        <v>88307</v>
      </c>
      <c r="G2" s="31">
        <v>26</v>
      </c>
      <c r="H2" s="31">
        <v>5</v>
      </c>
      <c r="I2" s="33">
        <v>1325</v>
      </c>
      <c r="J2" s="31" t="s">
        <v>128</v>
      </c>
      <c r="K2" s="31" t="s">
        <v>129</v>
      </c>
      <c r="L2" s="31" t="s">
        <v>130</v>
      </c>
      <c r="M2" s="31" t="s">
        <v>131</v>
      </c>
      <c r="N2" s="31" t="s">
        <v>40</v>
      </c>
      <c r="O2" s="31" t="s">
        <v>41</v>
      </c>
      <c r="P2" s="31"/>
      <c r="Q2" s="31"/>
      <c r="R2" s="31" t="s">
        <v>32</v>
      </c>
      <c r="S2" s="31" t="s">
        <v>36</v>
      </c>
      <c r="T2" s="31" t="s">
        <v>37</v>
      </c>
      <c r="U2" s="31" t="s">
        <v>132</v>
      </c>
      <c r="V2" s="31"/>
      <c r="W2" s="32">
        <v>22859</v>
      </c>
      <c r="X2" s="33">
        <v>0</v>
      </c>
      <c r="Y2" s="33">
        <v>80.34</v>
      </c>
      <c r="Z2" s="31"/>
      <c r="AA2" s="32">
        <v>44858</v>
      </c>
      <c r="AB2" s="31" t="s">
        <v>42</v>
      </c>
      <c r="AC2" s="31" t="s">
        <v>43</v>
      </c>
      <c r="AD2" s="31"/>
      <c r="AE2" s="31" t="s">
        <v>44</v>
      </c>
      <c r="AF2" s="31" t="s">
        <v>45</v>
      </c>
      <c r="AG2" s="32">
        <v>44858</v>
      </c>
      <c r="AH2" s="31"/>
      <c r="AI2" s="31"/>
      <c r="AJ2" s="31" t="str">
        <f t="shared" ref="AJ2:AJ19" si="0">A2&amp;E2&amp;Y2</f>
        <v>NPD.Z2004666534477080.34</v>
      </c>
      <c r="AK2" s="31"/>
      <c r="AL2" s="31"/>
      <c r="AM2" s="31" t="s">
        <v>133</v>
      </c>
      <c r="AN2" s="31" t="s">
        <v>118</v>
      </c>
      <c r="AO2" s="34" t="s">
        <v>123</v>
      </c>
      <c r="AP2" s="35"/>
      <c r="AQ2" s="35"/>
      <c r="AR2" s="35"/>
      <c r="AS2" s="31" t="s">
        <v>134</v>
      </c>
      <c r="AT2" s="36" t="s">
        <v>135</v>
      </c>
      <c r="AU2" s="37" t="s">
        <v>136</v>
      </c>
      <c r="AV2" s="38">
        <v>44965</v>
      </c>
      <c r="AW2" s="37" t="s">
        <v>137</v>
      </c>
      <c r="AX2" s="35"/>
      <c r="AY2" s="35"/>
      <c r="AZ2" s="39"/>
      <c r="BA2" s="39"/>
      <c r="BB2" s="40" t="s">
        <v>138</v>
      </c>
      <c r="BC2" s="31" t="s">
        <v>139</v>
      </c>
      <c r="BD2" s="31" t="s">
        <v>140</v>
      </c>
      <c r="BE2" s="35" t="str">
        <f t="shared" ref="BE2:BE19" si="1">AS2</f>
        <v>Dos 07/28/2022  Verified in software there is no Secondery Insurance information. Need Insurance information.
Please review analyst comment.</v>
      </c>
      <c r="BF2" s="35" t="s">
        <v>141</v>
      </c>
      <c r="BG2" s="41">
        <v>44966</v>
      </c>
      <c r="BH2" s="35"/>
      <c r="BI2" s="42"/>
    </row>
    <row r="3" spans="1:61" s="22" customFormat="1" ht="12.75">
      <c r="A3" s="4" t="s">
        <v>142</v>
      </c>
      <c r="B3" s="5" t="s">
        <v>126</v>
      </c>
      <c r="C3" s="5">
        <v>1</v>
      </c>
      <c r="D3" s="5" t="s">
        <v>143</v>
      </c>
      <c r="E3" s="6">
        <v>44865</v>
      </c>
      <c r="F3" s="5">
        <v>88305</v>
      </c>
      <c r="G3" s="5">
        <v>26</v>
      </c>
      <c r="H3" s="5">
        <v>1</v>
      </c>
      <c r="I3" s="7">
        <v>127</v>
      </c>
      <c r="J3" s="5" t="s">
        <v>128</v>
      </c>
      <c r="K3" s="5" t="s">
        <v>129</v>
      </c>
      <c r="L3" s="5" t="s">
        <v>130</v>
      </c>
      <c r="M3" s="5" t="s">
        <v>131</v>
      </c>
      <c r="N3" s="5" t="s">
        <v>61</v>
      </c>
      <c r="O3" s="5" t="s">
        <v>62</v>
      </c>
      <c r="P3" s="5"/>
      <c r="Q3" s="5"/>
      <c r="R3" s="5" t="s">
        <v>32</v>
      </c>
      <c r="S3" s="5" t="s">
        <v>63</v>
      </c>
      <c r="T3" s="5" t="s">
        <v>64</v>
      </c>
      <c r="U3" s="5">
        <v>542424471</v>
      </c>
      <c r="V3" s="5"/>
      <c r="W3" s="6">
        <v>15566</v>
      </c>
      <c r="X3" s="7">
        <v>0</v>
      </c>
      <c r="Y3" s="7">
        <v>127</v>
      </c>
      <c r="Z3" s="5"/>
      <c r="AA3" s="6">
        <v>44929</v>
      </c>
      <c r="AB3" s="5" t="s">
        <v>144</v>
      </c>
      <c r="AC3" s="5"/>
      <c r="AD3" s="5"/>
      <c r="AE3" s="5" t="s">
        <v>145</v>
      </c>
      <c r="AF3" s="5"/>
      <c r="AG3" s="6">
        <v>44929</v>
      </c>
      <c r="AH3" s="5"/>
      <c r="AI3" s="5"/>
      <c r="AJ3" s="5" t="str">
        <f t="shared" si="0"/>
        <v>NPD.Z20012599944865127</v>
      </c>
      <c r="AK3" s="5"/>
      <c r="AL3" s="5"/>
      <c r="AM3" s="5" t="s">
        <v>146</v>
      </c>
      <c r="AN3" s="5" t="s">
        <v>124</v>
      </c>
      <c r="AO3" s="5" t="s">
        <v>123</v>
      </c>
      <c r="AP3" s="5"/>
      <c r="AQ3" s="5"/>
      <c r="AR3" s="5"/>
      <c r="AS3" s="5" t="s">
        <v>147</v>
      </c>
      <c r="AT3" s="8" t="s">
        <v>135</v>
      </c>
      <c r="AU3" s="10" t="s">
        <v>148</v>
      </c>
      <c r="AV3" s="10">
        <v>44971</v>
      </c>
      <c r="AW3" s="8" t="s">
        <v>137</v>
      </c>
      <c r="AX3" s="5"/>
      <c r="AY3" s="5"/>
      <c r="AZ3" s="8">
        <v>9.4700000000000006</v>
      </c>
      <c r="BA3" s="8">
        <v>10.119999999999999</v>
      </c>
      <c r="BB3" s="5"/>
      <c r="BC3" s="5" t="s">
        <v>149</v>
      </c>
      <c r="BD3" s="5" t="s">
        <v>138</v>
      </c>
      <c r="BE3" s="20" t="str">
        <f t="shared" si="1"/>
        <v>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v>
      </c>
      <c r="BF3" s="20" t="s">
        <v>141</v>
      </c>
      <c r="BG3" s="21">
        <v>44972</v>
      </c>
      <c r="BH3" s="20"/>
      <c r="BI3" s="23"/>
    </row>
    <row r="4" spans="1:61" s="22" customFormat="1" ht="12.75">
      <c r="A4" s="4" t="s">
        <v>150</v>
      </c>
      <c r="B4" s="5" t="s">
        <v>126</v>
      </c>
      <c r="C4" s="5">
        <v>1</v>
      </c>
      <c r="D4" s="5" t="s">
        <v>151</v>
      </c>
      <c r="E4" s="6">
        <v>44810</v>
      </c>
      <c r="F4" s="5">
        <v>88305</v>
      </c>
      <c r="G4" s="5">
        <v>26</v>
      </c>
      <c r="H4" s="5">
        <v>1</v>
      </c>
      <c r="I4" s="7">
        <v>127</v>
      </c>
      <c r="J4" s="5" t="s">
        <v>128</v>
      </c>
      <c r="K4" s="5" t="s">
        <v>129</v>
      </c>
      <c r="L4" s="5" t="s">
        <v>130</v>
      </c>
      <c r="M4" s="5" t="s">
        <v>131</v>
      </c>
      <c r="N4" s="5" t="s">
        <v>61</v>
      </c>
      <c r="O4" s="5" t="s">
        <v>62</v>
      </c>
      <c r="P4" s="5"/>
      <c r="Q4" s="5"/>
      <c r="R4" s="5" t="s">
        <v>32</v>
      </c>
      <c r="S4" s="5" t="s">
        <v>63</v>
      </c>
      <c r="T4" s="5" t="s">
        <v>64</v>
      </c>
      <c r="U4" s="5" t="s">
        <v>152</v>
      </c>
      <c r="V4" s="5"/>
      <c r="W4" s="6">
        <v>14906</v>
      </c>
      <c r="X4" s="7">
        <v>0</v>
      </c>
      <c r="Y4" s="7">
        <v>127</v>
      </c>
      <c r="Z4" s="5"/>
      <c r="AA4" s="6">
        <v>44865</v>
      </c>
      <c r="AB4" s="5" t="s">
        <v>144</v>
      </c>
      <c r="AC4" s="5"/>
      <c r="AD4" s="5"/>
      <c r="AE4" s="5" t="s">
        <v>145</v>
      </c>
      <c r="AF4" s="5"/>
      <c r="AG4" s="6">
        <v>44865</v>
      </c>
      <c r="AH4" s="5"/>
      <c r="AI4" s="5"/>
      <c r="AJ4" s="5" t="str">
        <f t="shared" si="0"/>
        <v>NPD.Z6851849444810127</v>
      </c>
      <c r="AK4" s="5"/>
      <c r="AL4" s="5"/>
      <c r="AM4" s="5" t="s">
        <v>153</v>
      </c>
      <c r="AN4" s="5" t="s">
        <v>124</v>
      </c>
      <c r="AO4" s="5" t="s">
        <v>123</v>
      </c>
      <c r="AP4" s="5"/>
      <c r="AQ4" s="5"/>
      <c r="AR4" s="5"/>
      <c r="AS4" s="5" t="s">
        <v>154</v>
      </c>
      <c r="AT4" s="8" t="s">
        <v>135</v>
      </c>
      <c r="AU4" s="9" t="s">
        <v>136</v>
      </c>
      <c r="AV4" s="11">
        <v>44971</v>
      </c>
      <c r="AW4" s="8" t="s">
        <v>137</v>
      </c>
      <c r="AX4" s="5"/>
      <c r="AY4" s="5"/>
      <c r="AZ4" s="8">
        <v>2.11</v>
      </c>
      <c r="BA4" s="8">
        <v>3</v>
      </c>
      <c r="BB4" s="5"/>
      <c r="BC4" s="5" t="s">
        <v>149</v>
      </c>
      <c r="BD4" s="5" t="s">
        <v>138</v>
      </c>
      <c r="BE4" s="55" t="str">
        <f t="shared" si="1"/>
        <v>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v>
      </c>
      <c r="BF4" s="20" t="s">
        <v>141</v>
      </c>
      <c r="BG4" s="21">
        <v>44972</v>
      </c>
      <c r="BH4" s="20"/>
      <c r="BI4" s="23"/>
    </row>
    <row r="5" spans="1:61" s="22" customFormat="1" ht="12.75">
      <c r="A5" s="4" t="s">
        <v>155</v>
      </c>
      <c r="B5" s="5" t="s">
        <v>156</v>
      </c>
      <c r="C5" s="5">
        <v>0</v>
      </c>
      <c r="D5" s="5" t="s">
        <v>157</v>
      </c>
      <c r="E5" s="6">
        <v>44754</v>
      </c>
      <c r="F5" s="5">
        <v>97140</v>
      </c>
      <c r="G5" s="5" t="s">
        <v>158</v>
      </c>
      <c r="H5" s="5">
        <v>4</v>
      </c>
      <c r="I5" s="7">
        <v>267.83999999999997</v>
      </c>
      <c r="J5" s="5" t="s">
        <v>159</v>
      </c>
      <c r="K5" s="5" t="s">
        <v>160</v>
      </c>
      <c r="L5" s="5" t="s">
        <v>161</v>
      </c>
      <c r="M5" s="5" t="s">
        <v>162</v>
      </c>
      <c r="N5" s="5" t="s">
        <v>61</v>
      </c>
      <c r="O5" s="5" t="s">
        <v>62</v>
      </c>
      <c r="P5" s="5"/>
      <c r="Q5" s="5"/>
      <c r="R5" s="5" t="s">
        <v>35</v>
      </c>
      <c r="S5" s="5" t="s">
        <v>63</v>
      </c>
      <c r="T5" s="5" t="s">
        <v>64</v>
      </c>
      <c r="U5" s="5">
        <v>42484056</v>
      </c>
      <c r="V5" s="5"/>
      <c r="W5" s="6">
        <v>18415</v>
      </c>
      <c r="X5" s="7">
        <v>0</v>
      </c>
      <c r="Y5" s="7">
        <v>267.83999999999997</v>
      </c>
      <c r="Z5" s="5"/>
      <c r="AA5" s="6">
        <v>44775</v>
      </c>
      <c r="AB5" s="5" t="s">
        <v>144</v>
      </c>
      <c r="AC5" s="5"/>
      <c r="AD5" s="5" t="s">
        <v>163</v>
      </c>
      <c r="AE5" s="5" t="s">
        <v>145</v>
      </c>
      <c r="AF5" s="5"/>
      <c r="AG5" s="6">
        <v>44837</v>
      </c>
      <c r="AH5" s="5"/>
      <c r="AI5" s="5"/>
      <c r="AJ5" s="5" t="str">
        <f t="shared" si="0"/>
        <v>RPT.473144754267.84</v>
      </c>
      <c r="AK5" s="5"/>
      <c r="AL5" s="5"/>
      <c r="AM5" s="5" t="s">
        <v>164</v>
      </c>
      <c r="AN5" s="5" t="s">
        <v>124</v>
      </c>
      <c r="AO5" s="5" t="s">
        <v>123</v>
      </c>
      <c r="AP5" s="5"/>
      <c r="AQ5" s="5"/>
      <c r="AR5" s="5"/>
      <c r="AS5" s="5" t="s">
        <v>165</v>
      </c>
      <c r="AT5" s="8" t="s">
        <v>135</v>
      </c>
      <c r="AU5" s="9" t="s">
        <v>136</v>
      </c>
      <c r="AV5" s="11">
        <v>44971</v>
      </c>
      <c r="AW5" s="8" t="s">
        <v>137</v>
      </c>
      <c r="AX5" s="5"/>
      <c r="AY5" s="5"/>
      <c r="AZ5" s="8">
        <v>4.07</v>
      </c>
      <c r="BA5" s="8">
        <v>4.32</v>
      </c>
      <c r="BB5" s="5"/>
      <c r="BC5" s="5" t="s">
        <v>149</v>
      </c>
      <c r="BD5" s="5" t="s">
        <v>138</v>
      </c>
      <c r="BE5" s="55" t="str">
        <f t="shared" si="1"/>
        <v>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v>
      </c>
      <c r="BF5" s="20" t="s">
        <v>141</v>
      </c>
      <c r="BG5" s="21">
        <v>44972</v>
      </c>
      <c r="BH5" s="20"/>
      <c r="BI5" s="23"/>
    </row>
    <row r="6" spans="1:61" s="22" customFormat="1" ht="12.75">
      <c r="A6" s="4" t="s">
        <v>155</v>
      </c>
      <c r="B6" s="5" t="s">
        <v>156</v>
      </c>
      <c r="C6" s="5">
        <v>0</v>
      </c>
      <c r="D6" s="5" t="s">
        <v>157</v>
      </c>
      <c r="E6" s="6">
        <v>44768</v>
      </c>
      <c r="F6" s="5">
        <v>97140</v>
      </c>
      <c r="G6" s="5" t="s">
        <v>158</v>
      </c>
      <c r="H6" s="5">
        <v>4</v>
      </c>
      <c r="I6" s="7">
        <v>267.83999999999997</v>
      </c>
      <c r="J6" s="5" t="s">
        <v>159</v>
      </c>
      <c r="K6" s="5" t="s">
        <v>160</v>
      </c>
      <c r="L6" s="5" t="s">
        <v>161</v>
      </c>
      <c r="M6" s="5" t="s">
        <v>162</v>
      </c>
      <c r="N6" s="5" t="s">
        <v>61</v>
      </c>
      <c r="O6" s="5" t="s">
        <v>62</v>
      </c>
      <c r="P6" s="5"/>
      <c r="Q6" s="5"/>
      <c r="R6" s="5" t="s">
        <v>35</v>
      </c>
      <c r="S6" s="5" t="s">
        <v>63</v>
      </c>
      <c r="T6" s="5" t="s">
        <v>64</v>
      </c>
      <c r="U6" s="5">
        <v>42484056</v>
      </c>
      <c r="V6" s="5"/>
      <c r="W6" s="6">
        <v>18415</v>
      </c>
      <c r="X6" s="7">
        <v>0</v>
      </c>
      <c r="Y6" s="7">
        <v>267.83999999999997</v>
      </c>
      <c r="Z6" s="5"/>
      <c r="AA6" s="6">
        <v>44774</v>
      </c>
      <c r="AB6" s="5" t="s">
        <v>144</v>
      </c>
      <c r="AC6" s="5"/>
      <c r="AD6" s="5" t="s">
        <v>163</v>
      </c>
      <c r="AE6" s="5" t="s">
        <v>145</v>
      </c>
      <c r="AF6" s="5"/>
      <c r="AG6" s="6">
        <v>44837</v>
      </c>
      <c r="AH6" s="5"/>
      <c r="AI6" s="5"/>
      <c r="AJ6" s="5" t="str">
        <f t="shared" si="0"/>
        <v>RPT.473144768267.84</v>
      </c>
      <c r="AK6" s="5"/>
      <c r="AL6" s="5"/>
      <c r="AM6" s="5" t="s">
        <v>164</v>
      </c>
      <c r="AN6" s="5" t="s">
        <v>124</v>
      </c>
      <c r="AO6" s="5" t="s">
        <v>123</v>
      </c>
      <c r="AP6" s="5"/>
      <c r="AQ6" s="5"/>
      <c r="AR6" s="5"/>
      <c r="AS6" s="5" t="s">
        <v>166</v>
      </c>
      <c r="AT6" s="8" t="s">
        <v>135</v>
      </c>
      <c r="AU6" s="9" t="s">
        <v>136</v>
      </c>
      <c r="AV6" s="11">
        <v>44971</v>
      </c>
      <c r="AW6" s="8" t="s">
        <v>137</v>
      </c>
      <c r="AX6" s="5"/>
      <c r="AY6" s="5"/>
      <c r="AZ6" s="8">
        <v>4.07</v>
      </c>
      <c r="BA6" s="8">
        <v>4.32</v>
      </c>
      <c r="BB6" s="5"/>
      <c r="BC6" s="5" t="s">
        <v>149</v>
      </c>
      <c r="BD6" s="5" t="s">
        <v>138</v>
      </c>
      <c r="BE6" s="55" t="str">
        <f t="shared" si="1"/>
        <v>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v>
      </c>
      <c r="BF6" s="20" t="s">
        <v>141</v>
      </c>
      <c r="BG6" s="21">
        <v>44972</v>
      </c>
      <c r="BH6" s="20"/>
      <c r="BI6" s="23"/>
    </row>
    <row r="7" spans="1:61" s="22" customFormat="1" ht="12.75">
      <c r="A7" s="4" t="s">
        <v>167</v>
      </c>
      <c r="B7" s="5" t="s">
        <v>156</v>
      </c>
      <c r="C7" s="5">
        <v>0</v>
      </c>
      <c r="D7" s="5" t="s">
        <v>168</v>
      </c>
      <c r="E7" s="6">
        <v>44305</v>
      </c>
      <c r="F7" s="5">
        <v>97163</v>
      </c>
      <c r="G7" s="5" t="s">
        <v>169</v>
      </c>
      <c r="H7" s="5">
        <v>1</v>
      </c>
      <c r="I7" s="7">
        <v>165</v>
      </c>
      <c r="J7" s="5" t="s">
        <v>170</v>
      </c>
      <c r="K7" s="5" t="s">
        <v>171</v>
      </c>
      <c r="L7" s="5" t="s">
        <v>161</v>
      </c>
      <c r="M7" s="5" t="s">
        <v>162</v>
      </c>
      <c r="N7" s="5" t="s">
        <v>61</v>
      </c>
      <c r="O7" s="5" t="s">
        <v>62</v>
      </c>
      <c r="P7" s="5"/>
      <c r="Q7" s="5"/>
      <c r="R7" s="5" t="s">
        <v>32</v>
      </c>
      <c r="S7" s="5" t="s">
        <v>63</v>
      </c>
      <c r="T7" s="5" t="s">
        <v>64</v>
      </c>
      <c r="U7" s="5">
        <v>360</v>
      </c>
      <c r="V7" s="5"/>
      <c r="W7" s="6">
        <v>15398</v>
      </c>
      <c r="X7" s="7">
        <v>0</v>
      </c>
      <c r="Y7" s="7">
        <v>165</v>
      </c>
      <c r="Z7" s="5" t="s">
        <v>61</v>
      </c>
      <c r="AA7" s="6">
        <v>44420</v>
      </c>
      <c r="AB7" s="5"/>
      <c r="AC7" s="5"/>
      <c r="AD7" s="5" t="s">
        <v>172</v>
      </c>
      <c r="AE7" s="5"/>
      <c r="AF7" s="5"/>
      <c r="AG7" s="6">
        <v>44420</v>
      </c>
      <c r="AH7" s="5"/>
      <c r="AI7" s="5"/>
      <c r="AJ7" s="5" t="str">
        <f t="shared" si="0"/>
        <v>RPT.514744305165</v>
      </c>
      <c r="AK7" s="5"/>
      <c r="AL7" s="5"/>
      <c r="AM7" s="5" t="s">
        <v>173</v>
      </c>
      <c r="AN7" s="5" t="s">
        <v>124</v>
      </c>
      <c r="AO7" s="5" t="s">
        <v>123</v>
      </c>
      <c r="AP7" s="5"/>
      <c r="AQ7" s="5"/>
      <c r="AR7" s="5"/>
      <c r="AS7" s="5" t="s">
        <v>174</v>
      </c>
      <c r="AT7" s="8" t="s">
        <v>135</v>
      </c>
      <c r="AU7" s="9" t="s">
        <v>136</v>
      </c>
      <c r="AV7" s="11">
        <v>44971</v>
      </c>
      <c r="AW7" s="8" t="s">
        <v>137</v>
      </c>
      <c r="AX7" s="5"/>
      <c r="AY7" s="5"/>
      <c r="AZ7" s="8">
        <v>4.3499999999999996</v>
      </c>
      <c r="BA7" s="8">
        <v>5</v>
      </c>
      <c r="BB7" s="5"/>
      <c r="BC7" s="5" t="s">
        <v>149</v>
      </c>
      <c r="BD7" s="5" t="s">
        <v>138</v>
      </c>
      <c r="BE7" s="55"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7" s="20" t="s">
        <v>141</v>
      </c>
      <c r="BG7" s="21">
        <v>44972</v>
      </c>
      <c r="BH7" s="20"/>
      <c r="BI7" s="23"/>
    </row>
    <row r="8" spans="1:61" s="22" customFormat="1" ht="12.75">
      <c r="A8" s="4" t="s">
        <v>167</v>
      </c>
      <c r="B8" s="5" t="s">
        <v>156</v>
      </c>
      <c r="C8" s="5">
        <v>1</v>
      </c>
      <c r="D8" s="5" t="s">
        <v>168</v>
      </c>
      <c r="E8" s="6">
        <v>44307</v>
      </c>
      <c r="F8" s="5">
        <v>97530</v>
      </c>
      <c r="G8" s="5" t="s">
        <v>169</v>
      </c>
      <c r="H8" s="5">
        <v>3</v>
      </c>
      <c r="I8" s="7">
        <v>178.5</v>
      </c>
      <c r="J8" s="5" t="s">
        <v>170</v>
      </c>
      <c r="K8" s="5" t="s">
        <v>171</v>
      </c>
      <c r="L8" s="5" t="s">
        <v>161</v>
      </c>
      <c r="M8" s="5" t="s">
        <v>162</v>
      </c>
      <c r="N8" s="5" t="s">
        <v>61</v>
      </c>
      <c r="O8" s="5" t="s">
        <v>62</v>
      </c>
      <c r="P8" s="5"/>
      <c r="Q8" s="5"/>
      <c r="R8" s="5" t="s">
        <v>35</v>
      </c>
      <c r="S8" s="5" t="s">
        <v>63</v>
      </c>
      <c r="T8" s="5" t="s">
        <v>64</v>
      </c>
      <c r="U8" s="5">
        <v>360</v>
      </c>
      <c r="V8" s="5"/>
      <c r="W8" s="6">
        <v>15398</v>
      </c>
      <c r="X8" s="7">
        <v>0</v>
      </c>
      <c r="Y8" s="7">
        <v>178.5</v>
      </c>
      <c r="Z8" s="5" t="s">
        <v>61</v>
      </c>
      <c r="AA8" s="6">
        <v>44420</v>
      </c>
      <c r="AB8" s="5"/>
      <c r="AC8" s="5"/>
      <c r="AD8" s="5" t="s">
        <v>172</v>
      </c>
      <c r="AE8" s="5"/>
      <c r="AF8" s="5"/>
      <c r="AG8" s="6">
        <v>44420</v>
      </c>
      <c r="AH8" s="5"/>
      <c r="AI8" s="5"/>
      <c r="AJ8" s="5" t="str">
        <f t="shared" si="0"/>
        <v>RPT.514744307178.5</v>
      </c>
      <c r="AK8" s="5"/>
      <c r="AL8" s="5"/>
      <c r="AM8" s="5" t="s">
        <v>173</v>
      </c>
      <c r="AN8" s="5" t="s">
        <v>124</v>
      </c>
      <c r="AO8" s="5" t="s">
        <v>123</v>
      </c>
      <c r="AP8" s="5"/>
      <c r="AQ8" s="5"/>
      <c r="AR8" s="5"/>
      <c r="AS8" s="5" t="s">
        <v>174</v>
      </c>
      <c r="AT8" s="8" t="s">
        <v>135</v>
      </c>
      <c r="AU8" s="9" t="s">
        <v>136</v>
      </c>
      <c r="AV8" s="11">
        <v>44971</v>
      </c>
      <c r="AW8" s="8" t="s">
        <v>137</v>
      </c>
      <c r="AX8" s="5"/>
      <c r="AY8" s="5"/>
      <c r="AZ8" s="8">
        <v>4.3499999999999996</v>
      </c>
      <c r="BA8" s="8">
        <v>5</v>
      </c>
      <c r="BB8" s="5"/>
      <c r="BC8" s="5" t="s">
        <v>149</v>
      </c>
      <c r="BD8" s="5" t="s">
        <v>138</v>
      </c>
      <c r="BE8" s="55"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8" s="20" t="s">
        <v>141</v>
      </c>
      <c r="BG8" s="21">
        <v>44972</v>
      </c>
      <c r="BH8" s="20"/>
      <c r="BI8" s="23"/>
    </row>
    <row r="9" spans="1:61" s="22" customFormat="1" ht="12.75">
      <c r="A9" s="4" t="s">
        <v>175</v>
      </c>
      <c r="B9" s="5" t="s">
        <v>156</v>
      </c>
      <c r="C9" s="5">
        <v>1</v>
      </c>
      <c r="D9" s="5" t="s">
        <v>176</v>
      </c>
      <c r="E9" s="6">
        <v>44797</v>
      </c>
      <c r="F9" s="5">
        <v>97162</v>
      </c>
      <c r="G9" s="5" t="s">
        <v>169</v>
      </c>
      <c r="H9" s="5">
        <v>1</v>
      </c>
      <c r="I9" s="7">
        <v>165</v>
      </c>
      <c r="J9" s="5" t="s">
        <v>177</v>
      </c>
      <c r="K9" s="5" t="s">
        <v>178</v>
      </c>
      <c r="L9" s="5" t="s">
        <v>161</v>
      </c>
      <c r="M9" s="5" t="s">
        <v>162</v>
      </c>
      <c r="N9" s="5" t="s">
        <v>61</v>
      </c>
      <c r="O9" s="5" t="s">
        <v>62</v>
      </c>
      <c r="P9" s="5"/>
      <c r="Q9" s="5"/>
      <c r="R9" s="5" t="s">
        <v>32</v>
      </c>
      <c r="S9" s="5" t="s">
        <v>63</v>
      </c>
      <c r="T9" s="5" t="s">
        <v>64</v>
      </c>
      <c r="U9" s="5">
        <v>1435193257</v>
      </c>
      <c r="V9" s="5"/>
      <c r="W9" s="6">
        <v>17887</v>
      </c>
      <c r="X9" s="7">
        <v>0</v>
      </c>
      <c r="Y9" s="7">
        <v>165</v>
      </c>
      <c r="Z9" s="5" t="s">
        <v>61</v>
      </c>
      <c r="AA9" s="6">
        <v>44802</v>
      </c>
      <c r="AB9" s="5" t="s">
        <v>144</v>
      </c>
      <c r="AC9" s="5"/>
      <c r="AD9" s="5" t="s">
        <v>179</v>
      </c>
      <c r="AE9" s="5" t="s">
        <v>145</v>
      </c>
      <c r="AF9" s="5"/>
      <c r="AG9" s="6">
        <v>44824</v>
      </c>
      <c r="AH9" s="5"/>
      <c r="AI9" s="5"/>
      <c r="AJ9" s="5" t="str">
        <f t="shared" si="0"/>
        <v>RPT.540944797165</v>
      </c>
      <c r="AK9" s="5"/>
      <c r="AL9" s="5"/>
      <c r="AM9" s="5" t="s">
        <v>180</v>
      </c>
      <c r="AN9" s="5" t="s">
        <v>124</v>
      </c>
      <c r="AO9" s="5" t="s">
        <v>123</v>
      </c>
      <c r="AP9" s="5"/>
      <c r="AQ9" s="5"/>
      <c r="AR9" s="5"/>
      <c r="AS9" s="5" t="s">
        <v>181</v>
      </c>
      <c r="AT9" s="8" t="s">
        <v>135</v>
      </c>
      <c r="AU9" s="9" t="s">
        <v>136</v>
      </c>
      <c r="AV9" s="11">
        <v>44971</v>
      </c>
      <c r="AW9" s="8" t="s">
        <v>137</v>
      </c>
      <c r="AX9" s="5"/>
      <c r="AY9" s="5"/>
      <c r="AZ9" s="8">
        <v>2.11</v>
      </c>
      <c r="BA9" s="8">
        <v>3</v>
      </c>
      <c r="BB9" s="5"/>
      <c r="BC9" s="5" t="s">
        <v>149</v>
      </c>
      <c r="BD9" s="5" t="s">
        <v>138</v>
      </c>
      <c r="BE9" s="55" t="str">
        <f t="shared" si="1"/>
        <v>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v>
      </c>
      <c r="BF9" s="20" t="s">
        <v>141</v>
      </c>
      <c r="BG9" s="21">
        <v>44972</v>
      </c>
      <c r="BH9" s="20"/>
      <c r="BI9" s="23"/>
    </row>
    <row r="10" spans="1:61" s="22" customFormat="1" ht="12.75">
      <c r="A10" s="4" t="s">
        <v>182</v>
      </c>
      <c r="B10" s="5" t="s">
        <v>156</v>
      </c>
      <c r="C10" s="5">
        <v>0</v>
      </c>
      <c r="D10" s="5" t="s">
        <v>183</v>
      </c>
      <c r="E10" s="6">
        <v>44658</v>
      </c>
      <c r="F10" s="5">
        <v>95851</v>
      </c>
      <c r="G10" s="5" t="s">
        <v>169</v>
      </c>
      <c r="H10" s="5">
        <v>2</v>
      </c>
      <c r="I10" s="7">
        <v>80</v>
      </c>
      <c r="J10" s="5" t="s">
        <v>184</v>
      </c>
      <c r="K10" s="5" t="s">
        <v>185</v>
      </c>
      <c r="L10" s="5" t="s">
        <v>161</v>
      </c>
      <c r="M10" s="5" t="s">
        <v>162</v>
      </c>
      <c r="N10" s="5">
        <v>6312</v>
      </c>
      <c r="O10" s="5" t="s">
        <v>186</v>
      </c>
      <c r="P10" s="5"/>
      <c r="Q10" s="5"/>
      <c r="R10" s="5" t="s">
        <v>35</v>
      </c>
      <c r="S10" s="5" t="s">
        <v>55</v>
      </c>
      <c r="T10" s="5" t="s">
        <v>56</v>
      </c>
      <c r="U10" s="5">
        <v>2390101231</v>
      </c>
      <c r="V10" s="5"/>
      <c r="W10" s="6">
        <v>37972</v>
      </c>
      <c r="X10" s="7">
        <v>0</v>
      </c>
      <c r="Y10" s="7">
        <v>80</v>
      </c>
      <c r="Z10" s="5">
        <v>6312</v>
      </c>
      <c r="AA10" s="6">
        <v>44669</v>
      </c>
      <c r="AB10" s="5"/>
      <c r="AC10" s="5"/>
      <c r="AD10" s="5"/>
      <c r="AE10" s="5"/>
      <c r="AF10" s="5"/>
      <c r="AG10" s="6">
        <v>44669</v>
      </c>
      <c r="AH10" s="5"/>
      <c r="AI10" s="5"/>
      <c r="AJ10" s="5" t="str">
        <f t="shared" si="0"/>
        <v>RPT.56304465880</v>
      </c>
      <c r="AK10" s="5"/>
      <c r="AL10" s="5"/>
      <c r="AM10" s="5" t="s">
        <v>187</v>
      </c>
      <c r="AN10" s="5" t="s">
        <v>124</v>
      </c>
      <c r="AO10" s="5" t="s">
        <v>123</v>
      </c>
      <c r="AP10" s="5"/>
      <c r="AQ10" s="5"/>
      <c r="AR10" s="5"/>
      <c r="AS10" s="5" t="s">
        <v>188</v>
      </c>
      <c r="AT10" s="8" t="s">
        <v>135</v>
      </c>
      <c r="AU10" s="9" t="s">
        <v>136</v>
      </c>
      <c r="AV10" s="11">
        <v>44971</v>
      </c>
      <c r="AW10" s="8" t="s">
        <v>137</v>
      </c>
      <c r="AX10" s="5"/>
      <c r="AY10" s="5"/>
      <c r="AZ10" s="8"/>
      <c r="BA10" s="8"/>
      <c r="BB10" s="5"/>
      <c r="BC10" s="5" t="s">
        <v>149</v>
      </c>
      <c r="BD10" s="5" t="s">
        <v>138</v>
      </c>
      <c r="BE10" s="55"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0" s="20" t="s">
        <v>141</v>
      </c>
      <c r="BG10" s="21">
        <v>44972</v>
      </c>
      <c r="BH10" s="20"/>
      <c r="BI10" s="23"/>
    </row>
    <row r="11" spans="1:61" s="22" customFormat="1" ht="12.75">
      <c r="A11" s="4" t="s">
        <v>182</v>
      </c>
      <c r="B11" s="5" t="s">
        <v>156</v>
      </c>
      <c r="C11" s="5">
        <v>1</v>
      </c>
      <c r="D11" s="5" t="s">
        <v>183</v>
      </c>
      <c r="E11" s="6">
        <v>44658</v>
      </c>
      <c r="F11" s="5">
        <v>97110</v>
      </c>
      <c r="G11" s="5" t="s">
        <v>169</v>
      </c>
      <c r="H11" s="5">
        <v>1</v>
      </c>
      <c r="I11" s="7">
        <v>60.45</v>
      </c>
      <c r="J11" s="5" t="s">
        <v>184</v>
      </c>
      <c r="K11" s="5" t="s">
        <v>185</v>
      </c>
      <c r="L11" s="5" t="s">
        <v>161</v>
      </c>
      <c r="M11" s="5" t="s">
        <v>162</v>
      </c>
      <c r="N11" s="5">
        <v>6312</v>
      </c>
      <c r="O11" s="5" t="s">
        <v>186</v>
      </c>
      <c r="P11" s="5"/>
      <c r="Q11" s="5"/>
      <c r="R11" s="5" t="s">
        <v>35</v>
      </c>
      <c r="S11" s="5" t="s">
        <v>55</v>
      </c>
      <c r="T11" s="5" t="s">
        <v>56</v>
      </c>
      <c r="U11" s="5">
        <v>2390101231</v>
      </c>
      <c r="V11" s="5"/>
      <c r="W11" s="6">
        <v>37972</v>
      </c>
      <c r="X11" s="7">
        <v>0</v>
      </c>
      <c r="Y11" s="7">
        <v>60.45</v>
      </c>
      <c r="Z11" s="5">
        <v>6312</v>
      </c>
      <c r="AA11" s="6">
        <v>44669</v>
      </c>
      <c r="AB11" s="5"/>
      <c r="AC11" s="5"/>
      <c r="AD11" s="5"/>
      <c r="AE11" s="5"/>
      <c r="AF11" s="5"/>
      <c r="AG11" s="6">
        <v>44669</v>
      </c>
      <c r="AH11" s="5"/>
      <c r="AI11" s="5"/>
      <c r="AJ11" s="5" t="str">
        <f t="shared" si="0"/>
        <v>RPT.56304465860.45</v>
      </c>
      <c r="AK11" s="5"/>
      <c r="AL11" s="5"/>
      <c r="AM11" s="5" t="s">
        <v>189</v>
      </c>
      <c r="AN11" s="5" t="s">
        <v>124</v>
      </c>
      <c r="AO11" s="5" t="s">
        <v>123</v>
      </c>
      <c r="AP11" s="5"/>
      <c r="AQ11" s="5"/>
      <c r="AR11" s="5"/>
      <c r="AS11" s="5" t="s">
        <v>188</v>
      </c>
      <c r="AT11" s="8" t="s">
        <v>135</v>
      </c>
      <c r="AU11" s="9" t="s">
        <v>136</v>
      </c>
      <c r="AV11" s="11">
        <v>44971</v>
      </c>
      <c r="AW11" s="8" t="s">
        <v>137</v>
      </c>
      <c r="AX11" s="5"/>
      <c r="AY11" s="5"/>
      <c r="AZ11" s="8"/>
      <c r="BA11" s="8"/>
      <c r="BB11" s="5"/>
      <c r="BC11" s="5" t="s">
        <v>149</v>
      </c>
      <c r="BD11" s="5" t="s">
        <v>138</v>
      </c>
      <c r="BE11" s="55"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1" s="20" t="s">
        <v>141</v>
      </c>
      <c r="BG11" s="21">
        <v>44972</v>
      </c>
      <c r="BH11" s="20"/>
      <c r="BI11" s="23"/>
    </row>
    <row r="12" spans="1:61" s="22" customFormat="1" ht="12.75">
      <c r="A12" s="4" t="s">
        <v>190</v>
      </c>
      <c r="B12" s="5" t="s">
        <v>156</v>
      </c>
      <c r="C12" s="5">
        <v>0</v>
      </c>
      <c r="D12" s="5" t="s">
        <v>191</v>
      </c>
      <c r="E12" s="6">
        <v>44683</v>
      </c>
      <c r="F12" s="5">
        <v>97140</v>
      </c>
      <c r="G12" s="5" t="s">
        <v>169</v>
      </c>
      <c r="H12" s="5">
        <v>1</v>
      </c>
      <c r="I12" s="7">
        <v>66.959999999999994</v>
      </c>
      <c r="J12" s="5" t="s">
        <v>177</v>
      </c>
      <c r="K12" s="5" t="s">
        <v>178</v>
      </c>
      <c r="L12" s="5" t="s">
        <v>161</v>
      </c>
      <c r="M12" s="5" t="s">
        <v>162</v>
      </c>
      <c r="N12" s="5" t="s">
        <v>61</v>
      </c>
      <c r="O12" s="5" t="s">
        <v>62</v>
      </c>
      <c r="P12" s="5"/>
      <c r="Q12" s="5"/>
      <c r="R12" s="5" t="s">
        <v>35</v>
      </c>
      <c r="S12" s="5" t="s">
        <v>48</v>
      </c>
      <c r="T12" s="5" t="s">
        <v>49</v>
      </c>
      <c r="U12" s="5">
        <v>9311</v>
      </c>
      <c r="V12" s="5"/>
      <c r="W12" s="6">
        <v>22269</v>
      </c>
      <c r="X12" s="7">
        <v>0</v>
      </c>
      <c r="Y12" s="7">
        <v>66.959999999999994</v>
      </c>
      <c r="Z12" s="5"/>
      <c r="AA12" s="6">
        <v>44727</v>
      </c>
      <c r="AB12" s="5" t="s">
        <v>144</v>
      </c>
      <c r="AC12" s="5"/>
      <c r="AD12" s="5" t="s">
        <v>192</v>
      </c>
      <c r="AE12" s="5" t="s">
        <v>145</v>
      </c>
      <c r="AF12" s="5"/>
      <c r="AG12" s="6">
        <v>44831</v>
      </c>
      <c r="AH12" s="5"/>
      <c r="AI12" s="5"/>
      <c r="AJ12" s="5" t="str">
        <f t="shared" si="0"/>
        <v>RPT.57224468366.96</v>
      </c>
      <c r="AK12" s="5"/>
      <c r="AL12" s="5"/>
      <c r="AM12" s="5" t="s">
        <v>193</v>
      </c>
      <c r="AN12" s="5" t="s">
        <v>124</v>
      </c>
      <c r="AO12" s="5" t="s">
        <v>123</v>
      </c>
      <c r="AP12" s="5"/>
      <c r="AQ12" s="5"/>
      <c r="AR12" s="5"/>
      <c r="AS12" s="5" t="s">
        <v>194</v>
      </c>
      <c r="AT12" s="8" t="s">
        <v>135</v>
      </c>
      <c r="AU12" s="9" t="s">
        <v>136</v>
      </c>
      <c r="AV12" s="11">
        <v>44971</v>
      </c>
      <c r="AW12" s="8" t="s">
        <v>137</v>
      </c>
      <c r="AX12" s="5"/>
      <c r="AY12" s="5"/>
      <c r="AZ12" s="8">
        <v>2.11</v>
      </c>
      <c r="BA12" s="8">
        <v>3</v>
      </c>
      <c r="BB12" s="5"/>
      <c r="BC12" s="5" t="s">
        <v>149</v>
      </c>
      <c r="BD12" s="5" t="s">
        <v>138</v>
      </c>
      <c r="BE12" s="55" t="str">
        <f t="shared" si="1"/>
        <v>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v>
      </c>
      <c r="BF12" s="20" t="s">
        <v>141</v>
      </c>
      <c r="BG12" s="21">
        <v>44972</v>
      </c>
      <c r="BH12" s="20"/>
      <c r="BI12" s="23"/>
    </row>
    <row r="13" spans="1:61" s="22" customFormat="1" ht="12.75">
      <c r="A13" s="4" t="s">
        <v>195</v>
      </c>
      <c r="B13" s="5" t="s">
        <v>126</v>
      </c>
      <c r="C13" s="5">
        <v>1</v>
      </c>
      <c r="D13" s="5" t="s">
        <v>196</v>
      </c>
      <c r="E13" s="6">
        <v>44851</v>
      </c>
      <c r="F13" s="5">
        <v>88305</v>
      </c>
      <c r="G13" s="5">
        <v>26</v>
      </c>
      <c r="H13" s="5">
        <v>1</v>
      </c>
      <c r="I13" s="7">
        <v>127</v>
      </c>
      <c r="J13" s="5" t="s">
        <v>128</v>
      </c>
      <c r="K13" s="5" t="s">
        <v>129</v>
      </c>
      <c r="L13" s="5" t="s">
        <v>130</v>
      </c>
      <c r="M13" s="5" t="s">
        <v>131</v>
      </c>
      <c r="N13" s="5" t="s">
        <v>61</v>
      </c>
      <c r="O13" s="5" t="s">
        <v>62</v>
      </c>
      <c r="P13" s="5"/>
      <c r="Q13" s="5"/>
      <c r="R13" s="5" t="s">
        <v>32</v>
      </c>
      <c r="S13" s="5" t="s">
        <v>63</v>
      </c>
      <c r="T13" s="5" t="s">
        <v>64</v>
      </c>
      <c r="U13" s="5">
        <v>555627685</v>
      </c>
      <c r="V13" s="5"/>
      <c r="W13" s="6">
        <v>17397</v>
      </c>
      <c r="X13" s="7">
        <v>0</v>
      </c>
      <c r="Y13" s="7">
        <v>127</v>
      </c>
      <c r="Z13" s="5"/>
      <c r="AA13" s="6">
        <v>44900</v>
      </c>
      <c r="AB13" s="5" t="s">
        <v>144</v>
      </c>
      <c r="AC13" s="5"/>
      <c r="AD13" s="5"/>
      <c r="AE13" s="5" t="s">
        <v>145</v>
      </c>
      <c r="AF13" s="5"/>
      <c r="AG13" s="6">
        <v>44900</v>
      </c>
      <c r="AH13" s="5"/>
      <c r="AI13" s="5"/>
      <c r="AJ13" s="5" t="str">
        <f t="shared" si="0"/>
        <v>NPD.Z20015406544851127</v>
      </c>
      <c r="AK13" s="5"/>
      <c r="AL13" s="5"/>
      <c r="AM13" s="5" t="s">
        <v>197</v>
      </c>
      <c r="AN13" s="5" t="s">
        <v>124</v>
      </c>
      <c r="AO13" s="5" t="s">
        <v>123</v>
      </c>
      <c r="AP13" s="1" t="s">
        <v>140</v>
      </c>
      <c r="AQ13" s="5"/>
      <c r="AR13" s="5"/>
      <c r="AS13" s="5" t="s">
        <v>198</v>
      </c>
      <c r="AT13" s="9" t="s">
        <v>199</v>
      </c>
      <c r="AU13" s="9" t="s">
        <v>200</v>
      </c>
      <c r="AV13" s="6">
        <v>44966</v>
      </c>
      <c r="AW13" s="5" t="s">
        <v>201</v>
      </c>
      <c r="AX13" s="5"/>
      <c r="AY13" s="5"/>
      <c r="AZ13" s="9">
        <v>10.130000000000001</v>
      </c>
      <c r="BA13" s="9">
        <v>10.18</v>
      </c>
      <c r="BB13" s="5"/>
      <c r="BC13" s="5" t="s">
        <v>149</v>
      </c>
      <c r="BD13" s="5" t="s">
        <v>138</v>
      </c>
      <c r="BE13" s="55" t="str">
        <f t="shared" si="1"/>
        <v>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v>
      </c>
      <c r="BF13" s="20" t="s">
        <v>141</v>
      </c>
      <c r="BG13" s="21">
        <v>44967</v>
      </c>
      <c r="BH13" s="20"/>
      <c r="BI13" s="23"/>
    </row>
    <row r="14" spans="1:61" s="22" customFormat="1" ht="12.75">
      <c r="A14" s="4" t="s">
        <v>202</v>
      </c>
      <c r="B14" s="5" t="s">
        <v>126</v>
      </c>
      <c r="C14" s="5">
        <v>1</v>
      </c>
      <c r="D14" s="5" t="s">
        <v>203</v>
      </c>
      <c r="E14" s="6">
        <v>44796</v>
      </c>
      <c r="F14" s="5">
        <v>86255</v>
      </c>
      <c r="G14" s="5"/>
      <c r="H14" s="5">
        <v>1</v>
      </c>
      <c r="I14" s="7">
        <v>60</v>
      </c>
      <c r="J14" s="5" t="s">
        <v>128</v>
      </c>
      <c r="K14" s="5" t="s">
        <v>129</v>
      </c>
      <c r="L14" s="5" t="s">
        <v>130</v>
      </c>
      <c r="M14" s="5" t="s">
        <v>131</v>
      </c>
      <c r="N14" s="5" t="s">
        <v>61</v>
      </c>
      <c r="O14" s="5" t="s">
        <v>62</v>
      </c>
      <c r="P14" s="5"/>
      <c r="Q14" s="5"/>
      <c r="R14" s="5" t="s">
        <v>32</v>
      </c>
      <c r="S14" s="5" t="s">
        <v>63</v>
      </c>
      <c r="T14" s="5" t="s">
        <v>64</v>
      </c>
      <c r="U14" s="5">
        <v>541965108</v>
      </c>
      <c r="V14" s="5"/>
      <c r="W14" s="6">
        <v>23541</v>
      </c>
      <c r="X14" s="7">
        <v>0</v>
      </c>
      <c r="Y14" s="7">
        <v>60</v>
      </c>
      <c r="Z14" s="5"/>
      <c r="AA14" s="6">
        <v>44847</v>
      </c>
      <c r="AB14" s="5" t="s">
        <v>204</v>
      </c>
      <c r="AC14" s="5"/>
      <c r="AD14" s="5"/>
      <c r="AE14" s="5" t="s">
        <v>205</v>
      </c>
      <c r="AF14" s="5"/>
      <c r="AG14" s="6">
        <v>44847</v>
      </c>
      <c r="AH14" s="5"/>
      <c r="AI14" s="5"/>
      <c r="AJ14" s="5" t="str">
        <f t="shared" si="0"/>
        <v>NPD.Z2001656294479660</v>
      </c>
      <c r="AK14" s="5"/>
      <c r="AL14" s="5"/>
      <c r="AM14" s="5" t="s">
        <v>206</v>
      </c>
      <c r="AN14" s="5" t="s">
        <v>124</v>
      </c>
      <c r="AO14" s="5" t="s">
        <v>123</v>
      </c>
      <c r="AP14" s="1" t="s">
        <v>140</v>
      </c>
      <c r="AQ14" s="5"/>
      <c r="AR14" s="5"/>
      <c r="AS14" s="5" t="s">
        <v>207</v>
      </c>
      <c r="AT14" s="9" t="s">
        <v>199</v>
      </c>
      <c r="AU14" s="9" t="s">
        <v>200</v>
      </c>
      <c r="AV14" s="6">
        <v>44966</v>
      </c>
      <c r="AW14" s="5" t="s">
        <v>201</v>
      </c>
      <c r="AX14" s="5"/>
      <c r="AY14" s="5"/>
      <c r="AZ14" s="9">
        <v>11.52</v>
      </c>
      <c r="BA14" s="9">
        <v>12.53</v>
      </c>
      <c r="BB14" s="5"/>
      <c r="BC14" s="5" t="s">
        <v>149</v>
      </c>
      <c r="BD14" s="5" t="s">
        <v>138</v>
      </c>
      <c r="BE14" s="55" t="str">
        <f t="shared" si="1"/>
        <v>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v>
      </c>
      <c r="BF14" s="20" t="s">
        <v>141</v>
      </c>
      <c r="BG14" s="21">
        <v>44967</v>
      </c>
      <c r="BH14" s="20"/>
      <c r="BI14" s="23"/>
    </row>
    <row r="15" spans="1:61" s="22" customFormat="1" ht="12.75">
      <c r="A15" s="4" t="s">
        <v>208</v>
      </c>
      <c r="B15" s="5" t="s">
        <v>126</v>
      </c>
      <c r="C15" s="5">
        <v>1</v>
      </c>
      <c r="D15" s="5" t="s">
        <v>209</v>
      </c>
      <c r="E15" s="6">
        <v>44862</v>
      </c>
      <c r="F15" s="5">
        <v>88305</v>
      </c>
      <c r="G15" s="5">
        <v>26</v>
      </c>
      <c r="H15" s="5">
        <v>3</v>
      </c>
      <c r="I15" s="7">
        <v>381</v>
      </c>
      <c r="J15" s="5" t="s">
        <v>128</v>
      </c>
      <c r="K15" s="5" t="s">
        <v>129</v>
      </c>
      <c r="L15" s="5" t="s">
        <v>130</v>
      </c>
      <c r="M15" s="5" t="s">
        <v>131</v>
      </c>
      <c r="N15" s="5" t="s">
        <v>61</v>
      </c>
      <c r="O15" s="5" t="s">
        <v>62</v>
      </c>
      <c r="P15" s="5"/>
      <c r="Q15" s="5"/>
      <c r="R15" s="5" t="s">
        <v>32</v>
      </c>
      <c r="S15" s="5" t="s">
        <v>63</v>
      </c>
      <c r="T15" s="5" t="s">
        <v>64</v>
      </c>
      <c r="U15" s="5">
        <v>540568757</v>
      </c>
      <c r="V15" s="5"/>
      <c r="W15" s="6">
        <v>18590</v>
      </c>
      <c r="X15" s="7">
        <v>0</v>
      </c>
      <c r="Y15" s="7">
        <v>381</v>
      </c>
      <c r="Z15" s="5"/>
      <c r="AA15" s="6">
        <v>44929</v>
      </c>
      <c r="AB15" s="5" t="s">
        <v>144</v>
      </c>
      <c r="AC15" s="5"/>
      <c r="AD15" s="5"/>
      <c r="AE15" s="5" t="s">
        <v>145</v>
      </c>
      <c r="AF15" s="5"/>
      <c r="AG15" s="6">
        <v>44929</v>
      </c>
      <c r="AH15" s="5"/>
      <c r="AI15" s="5"/>
      <c r="AJ15" s="5" t="str">
        <f t="shared" si="0"/>
        <v>NPD.Z20018340844862381</v>
      </c>
      <c r="AK15" s="5"/>
      <c r="AL15" s="5"/>
      <c r="AM15" s="5" t="s">
        <v>210</v>
      </c>
      <c r="AN15" s="5" t="s">
        <v>124</v>
      </c>
      <c r="AO15" s="5" t="s">
        <v>123</v>
      </c>
      <c r="AP15" s="1" t="s">
        <v>140</v>
      </c>
      <c r="AQ15" s="5"/>
      <c r="AR15" s="5"/>
      <c r="AS15" s="5" t="s">
        <v>211</v>
      </c>
      <c r="AT15" s="9" t="s">
        <v>199</v>
      </c>
      <c r="AU15" s="9" t="s">
        <v>200</v>
      </c>
      <c r="AV15" s="6">
        <v>44966</v>
      </c>
      <c r="AW15" s="5" t="s">
        <v>201</v>
      </c>
      <c r="AX15" s="5"/>
      <c r="AY15" s="5"/>
      <c r="AZ15" s="9">
        <v>11.38</v>
      </c>
      <c r="BA15" s="9">
        <v>11.48</v>
      </c>
      <c r="BB15" s="5"/>
      <c r="BC15" s="5" t="s">
        <v>149</v>
      </c>
      <c r="BD15" s="5" t="s">
        <v>138</v>
      </c>
      <c r="BE15" s="55" t="str">
        <f t="shared" si="1"/>
        <v>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v>
      </c>
      <c r="BF15" s="20" t="s">
        <v>141</v>
      </c>
      <c r="BG15" s="21">
        <v>44967</v>
      </c>
      <c r="BH15" s="20"/>
      <c r="BI15" s="23"/>
    </row>
    <row r="16" spans="1:61" s="22" customFormat="1" ht="12.75">
      <c r="A16" s="4" t="s">
        <v>212</v>
      </c>
      <c r="B16" s="5" t="s">
        <v>126</v>
      </c>
      <c r="C16" s="5">
        <v>1</v>
      </c>
      <c r="D16" s="5" t="s">
        <v>213</v>
      </c>
      <c r="E16" s="6">
        <v>44790</v>
      </c>
      <c r="F16" s="5">
        <v>86255</v>
      </c>
      <c r="G16" s="5"/>
      <c r="H16" s="5">
        <v>1</v>
      </c>
      <c r="I16" s="7">
        <v>60</v>
      </c>
      <c r="J16" s="5" t="s">
        <v>128</v>
      </c>
      <c r="K16" s="5" t="s">
        <v>129</v>
      </c>
      <c r="L16" s="5" t="s">
        <v>130</v>
      </c>
      <c r="M16" s="5" t="s">
        <v>131</v>
      </c>
      <c r="N16" s="5" t="s">
        <v>61</v>
      </c>
      <c r="O16" s="5" t="s">
        <v>62</v>
      </c>
      <c r="P16" s="5"/>
      <c r="Q16" s="5"/>
      <c r="R16" s="5" t="s">
        <v>32</v>
      </c>
      <c r="S16" s="5" t="s">
        <v>63</v>
      </c>
      <c r="T16" s="5" t="s">
        <v>64</v>
      </c>
      <c r="U16" s="5" t="s">
        <v>214</v>
      </c>
      <c r="V16" s="5"/>
      <c r="W16" s="6">
        <v>17248</v>
      </c>
      <c r="X16" s="7">
        <v>0</v>
      </c>
      <c r="Y16" s="7">
        <v>60</v>
      </c>
      <c r="Z16" s="5"/>
      <c r="AA16" s="6">
        <v>44847</v>
      </c>
      <c r="AB16" s="5" t="s">
        <v>204</v>
      </c>
      <c r="AC16" s="5"/>
      <c r="AD16" s="5"/>
      <c r="AE16" s="5" t="s">
        <v>205</v>
      </c>
      <c r="AF16" s="5"/>
      <c r="AG16" s="6">
        <v>44847</v>
      </c>
      <c r="AH16" s="5"/>
      <c r="AI16" s="5"/>
      <c r="AJ16" s="5" t="str">
        <f t="shared" si="0"/>
        <v>NPD.Z2002170884479060</v>
      </c>
      <c r="AK16" s="5"/>
      <c r="AL16" s="5"/>
      <c r="AM16" s="5" t="s">
        <v>215</v>
      </c>
      <c r="AN16" s="5" t="s">
        <v>124</v>
      </c>
      <c r="AO16" s="5" t="s">
        <v>123</v>
      </c>
      <c r="AP16" s="1" t="s">
        <v>140</v>
      </c>
      <c r="AQ16" s="5"/>
      <c r="AR16" s="5"/>
      <c r="AS16" s="5" t="s">
        <v>216</v>
      </c>
      <c r="AT16" s="9" t="s">
        <v>199</v>
      </c>
      <c r="AU16" s="9" t="s">
        <v>200</v>
      </c>
      <c r="AV16" s="6">
        <v>44966</v>
      </c>
      <c r="AW16" s="5" t="s">
        <v>201</v>
      </c>
      <c r="AX16" s="5"/>
      <c r="AY16" s="5"/>
      <c r="AZ16" s="9">
        <v>12.15</v>
      </c>
      <c r="BA16" s="9">
        <v>12.28</v>
      </c>
      <c r="BB16" s="5"/>
      <c r="BC16" s="5" t="s">
        <v>149</v>
      </c>
      <c r="BD16" s="5" t="s">
        <v>138</v>
      </c>
      <c r="BE16" s="55" t="str">
        <f t="shared" si="1"/>
        <v>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v>
      </c>
      <c r="BF16" s="20" t="s">
        <v>141</v>
      </c>
      <c r="BG16" s="21">
        <v>44967</v>
      </c>
      <c r="BH16" s="20"/>
      <c r="BI16" s="23"/>
    </row>
    <row r="17" spans="1:61" s="22" customFormat="1" ht="12.75">
      <c r="A17" s="4" t="s">
        <v>217</v>
      </c>
      <c r="B17" s="5" t="s">
        <v>126</v>
      </c>
      <c r="C17" s="5">
        <v>1</v>
      </c>
      <c r="D17" s="5" t="s">
        <v>218</v>
      </c>
      <c r="E17" s="6">
        <v>44776</v>
      </c>
      <c r="F17" s="5">
        <v>86255</v>
      </c>
      <c r="G17" s="5"/>
      <c r="H17" s="5">
        <v>1</v>
      </c>
      <c r="I17" s="7">
        <v>60</v>
      </c>
      <c r="J17" s="5" t="s">
        <v>128</v>
      </c>
      <c r="K17" s="5" t="s">
        <v>129</v>
      </c>
      <c r="L17" s="5" t="s">
        <v>130</v>
      </c>
      <c r="M17" s="5" t="s">
        <v>131</v>
      </c>
      <c r="N17" s="5" t="s">
        <v>61</v>
      </c>
      <c r="O17" s="5" t="s">
        <v>62</v>
      </c>
      <c r="P17" s="5"/>
      <c r="Q17" s="5"/>
      <c r="R17" s="5" t="s">
        <v>32</v>
      </c>
      <c r="S17" s="5" t="s">
        <v>63</v>
      </c>
      <c r="T17" s="5" t="s">
        <v>64</v>
      </c>
      <c r="U17" s="5">
        <v>408729359</v>
      </c>
      <c r="V17" s="5"/>
      <c r="W17" s="6">
        <v>16501</v>
      </c>
      <c r="X17" s="7">
        <v>0</v>
      </c>
      <c r="Y17" s="7">
        <v>60</v>
      </c>
      <c r="Z17" s="5"/>
      <c r="AA17" s="6">
        <v>44831</v>
      </c>
      <c r="AB17" s="5" t="s">
        <v>204</v>
      </c>
      <c r="AC17" s="5"/>
      <c r="AD17" s="5"/>
      <c r="AE17" s="5" t="s">
        <v>205</v>
      </c>
      <c r="AF17" s="5"/>
      <c r="AG17" s="6">
        <v>44831</v>
      </c>
      <c r="AH17" s="5"/>
      <c r="AI17" s="5"/>
      <c r="AJ17" s="5" t="str">
        <f t="shared" si="0"/>
        <v>NPD.Z2002552934477660</v>
      </c>
      <c r="AK17" s="5"/>
      <c r="AL17" s="5"/>
      <c r="AM17" s="5" t="s">
        <v>219</v>
      </c>
      <c r="AN17" s="5" t="s">
        <v>124</v>
      </c>
      <c r="AO17" s="5" t="s">
        <v>123</v>
      </c>
      <c r="AP17" s="1" t="s">
        <v>140</v>
      </c>
      <c r="AQ17" s="5"/>
      <c r="AR17" s="5"/>
      <c r="AS17" s="5" t="s">
        <v>220</v>
      </c>
      <c r="AT17" s="9" t="s">
        <v>199</v>
      </c>
      <c r="AU17" s="9" t="s">
        <v>200</v>
      </c>
      <c r="AV17" s="6">
        <v>44966</v>
      </c>
      <c r="AW17" s="5" t="s">
        <v>201</v>
      </c>
      <c r="AX17" s="5"/>
      <c r="AY17" s="5"/>
      <c r="AZ17" s="9">
        <v>12.47</v>
      </c>
      <c r="BA17" s="9">
        <v>1.06</v>
      </c>
      <c r="BB17" s="5"/>
      <c r="BC17" s="5" t="s">
        <v>149</v>
      </c>
      <c r="BD17" s="5" t="s">
        <v>138</v>
      </c>
      <c r="BE17" s="55" t="str">
        <f t="shared" si="1"/>
        <v>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v>
      </c>
      <c r="BF17" s="20" t="s">
        <v>141</v>
      </c>
      <c r="BG17" s="21">
        <v>44967</v>
      </c>
      <c r="BH17" s="20"/>
      <c r="BI17" s="23"/>
    </row>
    <row r="18" spans="1:61" s="22" customFormat="1" ht="12.75">
      <c r="A18" s="4" t="s">
        <v>221</v>
      </c>
      <c r="B18" s="5" t="s">
        <v>126</v>
      </c>
      <c r="C18" s="5">
        <v>1</v>
      </c>
      <c r="D18" s="5" t="s">
        <v>222</v>
      </c>
      <c r="E18" s="6">
        <v>44819</v>
      </c>
      <c r="F18" s="5">
        <v>88304</v>
      </c>
      <c r="G18" s="5">
        <v>26</v>
      </c>
      <c r="H18" s="5">
        <v>1</v>
      </c>
      <c r="I18" s="7">
        <v>42</v>
      </c>
      <c r="J18" s="5" t="s">
        <v>128</v>
      </c>
      <c r="K18" s="5" t="s">
        <v>129</v>
      </c>
      <c r="L18" s="5" t="s">
        <v>130</v>
      </c>
      <c r="M18" s="5" t="s">
        <v>131</v>
      </c>
      <c r="N18" s="5" t="s">
        <v>61</v>
      </c>
      <c r="O18" s="5" t="s">
        <v>62</v>
      </c>
      <c r="P18" s="5"/>
      <c r="Q18" s="5"/>
      <c r="R18" s="5" t="s">
        <v>32</v>
      </c>
      <c r="S18" s="5" t="s">
        <v>63</v>
      </c>
      <c r="T18" s="5" t="s">
        <v>64</v>
      </c>
      <c r="U18" s="5">
        <v>568689986</v>
      </c>
      <c r="V18" s="5"/>
      <c r="W18" s="6">
        <v>16309</v>
      </c>
      <c r="X18" s="7">
        <v>0</v>
      </c>
      <c r="Y18" s="7">
        <v>42</v>
      </c>
      <c r="Z18" s="5"/>
      <c r="AA18" s="6">
        <v>44874</v>
      </c>
      <c r="AB18" s="5" t="s">
        <v>144</v>
      </c>
      <c r="AC18" s="5"/>
      <c r="AD18" s="5"/>
      <c r="AE18" s="5" t="s">
        <v>145</v>
      </c>
      <c r="AF18" s="5"/>
      <c r="AG18" s="6">
        <v>44874</v>
      </c>
      <c r="AH18" s="5"/>
      <c r="AI18" s="5"/>
      <c r="AJ18" s="5" t="str">
        <f t="shared" si="0"/>
        <v>NPD.Z2004110874481942</v>
      </c>
      <c r="AK18" s="5"/>
      <c r="AL18" s="5"/>
      <c r="AM18" s="5" t="s">
        <v>223</v>
      </c>
      <c r="AN18" s="5" t="s">
        <v>124</v>
      </c>
      <c r="AO18" s="5" t="s">
        <v>123</v>
      </c>
      <c r="AP18" s="1" t="s">
        <v>140</v>
      </c>
      <c r="AQ18" s="5"/>
      <c r="AR18" s="5"/>
      <c r="AS18" s="5" t="s">
        <v>224</v>
      </c>
      <c r="AT18" s="9" t="s">
        <v>199</v>
      </c>
      <c r="AU18" s="9" t="s">
        <v>200</v>
      </c>
      <c r="AV18" s="6">
        <v>44966</v>
      </c>
      <c r="AW18" s="5" t="s">
        <v>201</v>
      </c>
      <c r="AX18" s="5"/>
      <c r="AY18" s="5"/>
      <c r="AZ18" s="9">
        <v>11.18</v>
      </c>
      <c r="BA18" s="9">
        <v>11.31</v>
      </c>
      <c r="BB18" s="5"/>
      <c r="BC18" s="5" t="s">
        <v>149</v>
      </c>
      <c r="BD18" s="5" t="s">
        <v>138</v>
      </c>
      <c r="BE18" s="55" t="str">
        <f t="shared" si="1"/>
        <v>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v>
      </c>
      <c r="BF18" s="20" t="s">
        <v>141</v>
      </c>
      <c r="BG18" s="21">
        <v>44967</v>
      </c>
      <c r="BH18" s="20"/>
      <c r="BI18" s="23"/>
    </row>
    <row r="19" spans="1:61" s="22" customFormat="1" ht="12.75">
      <c r="A19" s="4" t="s">
        <v>225</v>
      </c>
      <c r="B19" s="5" t="s">
        <v>126</v>
      </c>
      <c r="C19" s="5">
        <v>1</v>
      </c>
      <c r="D19" s="5" t="s">
        <v>226</v>
      </c>
      <c r="E19" s="6">
        <v>44781</v>
      </c>
      <c r="F19" s="5">
        <v>86255</v>
      </c>
      <c r="G19" s="5"/>
      <c r="H19" s="5">
        <v>1</v>
      </c>
      <c r="I19" s="7">
        <v>60</v>
      </c>
      <c r="J19" s="5" t="s">
        <v>128</v>
      </c>
      <c r="K19" s="5" t="s">
        <v>129</v>
      </c>
      <c r="L19" s="5" t="s">
        <v>130</v>
      </c>
      <c r="M19" s="5" t="s">
        <v>131</v>
      </c>
      <c r="N19" s="5" t="s">
        <v>61</v>
      </c>
      <c r="O19" s="5" t="s">
        <v>62</v>
      </c>
      <c r="P19" s="5"/>
      <c r="Q19" s="5"/>
      <c r="R19" s="5" t="s">
        <v>32</v>
      </c>
      <c r="S19" s="5" t="s">
        <v>63</v>
      </c>
      <c r="T19" s="5" t="s">
        <v>64</v>
      </c>
      <c r="U19" s="5" t="s">
        <v>227</v>
      </c>
      <c r="V19" s="5"/>
      <c r="W19" s="6">
        <v>16443</v>
      </c>
      <c r="X19" s="7">
        <v>0</v>
      </c>
      <c r="Y19" s="7">
        <v>60</v>
      </c>
      <c r="Z19" s="5"/>
      <c r="AA19" s="6">
        <v>44832</v>
      </c>
      <c r="AB19" s="5" t="s">
        <v>204</v>
      </c>
      <c r="AC19" s="5"/>
      <c r="AD19" s="5"/>
      <c r="AE19" s="5" t="s">
        <v>205</v>
      </c>
      <c r="AF19" s="5"/>
      <c r="AG19" s="6">
        <v>44832</v>
      </c>
      <c r="AH19" s="5"/>
      <c r="AI19" s="5"/>
      <c r="AJ19" s="5" t="str">
        <f t="shared" si="0"/>
        <v>NPD.Z2004838144478160</v>
      </c>
      <c r="AK19" s="5"/>
      <c r="AL19" s="5"/>
      <c r="AM19" s="5" t="s">
        <v>228</v>
      </c>
      <c r="AN19" s="5" t="s">
        <v>124</v>
      </c>
      <c r="AO19" s="5" t="s">
        <v>123</v>
      </c>
      <c r="AP19" s="1" t="s">
        <v>140</v>
      </c>
      <c r="AQ19" s="5"/>
      <c r="AR19" s="5"/>
      <c r="AS19" s="5" t="s">
        <v>229</v>
      </c>
      <c r="AT19" s="9" t="s">
        <v>199</v>
      </c>
      <c r="AU19" s="9" t="s">
        <v>200</v>
      </c>
      <c r="AV19" s="6">
        <v>44966</v>
      </c>
      <c r="AW19" s="5" t="s">
        <v>201</v>
      </c>
      <c r="AX19" s="5"/>
      <c r="AY19" s="5"/>
      <c r="AZ19" s="9">
        <v>8.56</v>
      </c>
      <c r="BA19" s="9">
        <v>9.5500000000000007</v>
      </c>
      <c r="BB19" s="5"/>
      <c r="BC19" s="5" t="s">
        <v>149</v>
      </c>
      <c r="BD19" s="5" t="s">
        <v>138</v>
      </c>
      <c r="BE19" s="55" t="str">
        <f t="shared" si="1"/>
        <v>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v>
      </c>
      <c r="BF19" s="20" t="s">
        <v>141</v>
      </c>
      <c r="BG19" s="21">
        <v>44967</v>
      </c>
      <c r="BH19" s="20"/>
      <c r="BI19" s="23"/>
    </row>
    <row r="20" spans="1:61" s="22" customFormat="1" ht="13.5" thickBot="1">
      <c r="A20" s="13" t="s">
        <v>361</v>
      </c>
      <c r="B20" s="14" t="s">
        <v>126</v>
      </c>
      <c r="C20" s="14">
        <v>1</v>
      </c>
      <c r="D20" s="14" t="s">
        <v>362</v>
      </c>
      <c r="E20" s="15">
        <v>44739</v>
      </c>
      <c r="F20" s="14">
        <v>88305</v>
      </c>
      <c r="G20" s="14">
        <v>26</v>
      </c>
      <c r="H20" s="14">
        <v>1</v>
      </c>
      <c r="I20" s="16">
        <v>127</v>
      </c>
      <c r="J20" s="14" t="s">
        <v>128</v>
      </c>
      <c r="K20" s="14" t="s">
        <v>129</v>
      </c>
      <c r="L20" s="14" t="s">
        <v>130</v>
      </c>
      <c r="M20" s="14" t="s">
        <v>131</v>
      </c>
      <c r="N20" s="14" t="s">
        <v>61</v>
      </c>
      <c r="O20" s="14" t="s">
        <v>62</v>
      </c>
      <c r="P20" s="14"/>
      <c r="Q20" s="14"/>
      <c r="R20" s="14" t="s">
        <v>32</v>
      </c>
      <c r="S20" s="14" t="s">
        <v>63</v>
      </c>
      <c r="T20" s="14" t="s">
        <v>64</v>
      </c>
      <c r="U20" s="14" t="s">
        <v>363</v>
      </c>
      <c r="V20" s="14"/>
      <c r="W20" s="15">
        <v>19053</v>
      </c>
      <c r="X20" s="16">
        <v>0</v>
      </c>
      <c r="Y20" s="16">
        <v>127</v>
      </c>
      <c r="Z20" s="14"/>
      <c r="AA20" s="15">
        <v>44802</v>
      </c>
      <c r="AB20" s="14" t="s">
        <v>65</v>
      </c>
      <c r="AC20" s="14" t="s">
        <v>144</v>
      </c>
      <c r="AD20" s="14" t="s">
        <v>364</v>
      </c>
      <c r="AE20" s="14" t="s">
        <v>38</v>
      </c>
      <c r="AF20" s="14" t="s">
        <v>145</v>
      </c>
      <c r="AG20" s="15">
        <v>44845</v>
      </c>
      <c r="AH20" s="14"/>
      <c r="AI20" s="14"/>
      <c r="AJ20" s="14" t="str">
        <f t="shared" ref="AJ20" si="2">A20&amp;E20&amp;Y20</f>
        <v>NPD.Z27431844739127</v>
      </c>
      <c r="AK20" s="14"/>
      <c r="AL20" s="14"/>
      <c r="AM20" s="14" t="s">
        <v>365</v>
      </c>
      <c r="AN20" s="14" t="s">
        <v>124</v>
      </c>
      <c r="AO20" s="14" t="s">
        <v>123</v>
      </c>
      <c r="AP20" s="25" t="s">
        <v>140</v>
      </c>
      <c r="AQ20" s="14"/>
      <c r="AR20" s="14"/>
      <c r="AS20" s="14" t="s">
        <v>366</v>
      </c>
      <c r="AT20" s="26" t="s">
        <v>367</v>
      </c>
      <c r="AU20" s="26" t="s">
        <v>200</v>
      </c>
      <c r="AV20" s="15">
        <v>44966</v>
      </c>
      <c r="AW20" s="14" t="s">
        <v>201</v>
      </c>
      <c r="AX20" s="14"/>
      <c r="AY20" s="14"/>
      <c r="AZ20" s="26">
        <v>11.58</v>
      </c>
      <c r="BA20" s="26">
        <v>12.15</v>
      </c>
      <c r="BB20" s="14"/>
      <c r="BC20" s="14" t="s">
        <v>149</v>
      </c>
      <c r="BD20" s="14" t="s">
        <v>138</v>
      </c>
      <c r="BE20" s="56" t="str">
        <f t="shared" ref="BE20" si="3">AS20</f>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v>
      </c>
      <c r="BF20" s="27" t="s">
        <v>141</v>
      </c>
      <c r="BG20" s="28">
        <v>44967</v>
      </c>
      <c r="BH20" s="27"/>
      <c r="BI20"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Re-call - Completed</vt:lpstr>
      <vt:lpstr>Re-call - 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2023-02-20T09:20:33Z</dcterms:modified>
</cp:coreProperties>
</file>