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20730" windowHeight="11760" activeTab="1"/>
  </bookViews>
  <sheets>
    <sheet name="HHA - OTHER DATASETS" sheetId="3" r:id="rId1"/>
    <sheet name="Completed" sheetId="4" r:id="rId2"/>
    <sheet name="Pending" sheetId="5" r:id="rId3"/>
  </sheets>
  <definedNames>
    <definedName name="_xlnm._FilterDatabase" localSheetId="1" hidden="1">Completed!$A$1:$AN$37</definedName>
    <definedName name="_xlnm._FilterDatabase" localSheetId="0" hidden="1">'HHA - OTHER DATASETS'!$A$1:$BC$38</definedName>
    <definedName name="Z_0C8193AF_E3D8_4301_B943_26CF45D26E03_.wvu.Cols" localSheetId="0" hidden="1">'HHA - OTHER DATASETS'!$C:$C,'HHA - OTHER DATASETS'!$G:$N,'HHA - OTHER DATASETS'!$P:$V,'HHA - OTHER DATASETS'!$X:$AL</definedName>
    <definedName name="Z_0C8193AF_E3D8_4301_B943_26CF45D26E03_.wvu.FilterData" localSheetId="0" hidden="1">'HHA - OTHER DATASETS'!$A$1:$BC$38</definedName>
    <definedName name="Z_0E6CAF1E_E41E_47A1_9DFE_91A302199A7D_.wvu.Cols" localSheetId="0" hidden="1">'HHA - OTHER DATASETS'!$C:$C,'HHA - OTHER DATASETS'!$G:$N,'HHA - OTHER DATASETS'!$P:$V</definedName>
    <definedName name="Z_0E6CAF1E_E41E_47A1_9DFE_91A302199A7D_.wvu.FilterData" localSheetId="0" hidden="1">'HHA - OTHER DATASETS'!$A$1:$BG$38</definedName>
    <definedName name="Z_1A71C182_9E46_4462_A5AF_5CB41D951431_.wvu.FilterData" localSheetId="0" hidden="1">'HHA - OTHER DATASETS'!$A$1:$BC$38</definedName>
    <definedName name="Z_656E5900_054F_436A_BA1D_61807751F908_.wvu.Cols" localSheetId="0" hidden="1">'HHA - OTHER DATASETS'!$C:$C,'HHA - OTHER DATASETS'!$G:$N,'HHA - OTHER DATASETS'!$P:$V,'HHA - OTHER DATASETS'!$X:$AL</definedName>
    <definedName name="Z_656E5900_054F_436A_BA1D_61807751F908_.wvu.FilterData" localSheetId="0" hidden="1">'HHA - OTHER DATASETS'!$A$1:$BC$38</definedName>
    <definedName name="Z_6D3CC414_40D8_498F_AB3B_94B04B131602_.wvu.Cols" localSheetId="0" hidden="1">'HHA - OTHER DATASETS'!$C:$C,'HHA - OTHER DATASETS'!$G:$N,'HHA - OTHER DATASETS'!$P:$X,'HHA - OTHER DATASETS'!$Z:$AJ</definedName>
    <definedName name="Z_6D3CC414_40D8_498F_AB3B_94B04B131602_.wvu.FilterData" localSheetId="0" hidden="1">'HHA - OTHER DATASETS'!$A$1:$BC$38</definedName>
    <definedName name="Z_71828DCB_B4C2_4297_928F_DB36D4112059_.wvu.FilterData" localSheetId="0" hidden="1">'HHA - OTHER DATASETS'!$A$1:$BC$38</definedName>
    <definedName name="Z_7CDA0D62_E069_4B5A_A01B_5EF5E84515A8_.wvu.FilterData" localSheetId="0" hidden="1">'HHA - OTHER DATASETS'!$A$1:$BC$38</definedName>
    <definedName name="Z_A04AD4E6_77C7_4647_B27F_E314DBC88615_.wvu.FilterData" localSheetId="0" hidden="1">'HHA - OTHER DATASETS'!$A$1:$BG$38</definedName>
    <definedName name="Z_A98CCB86_D894_4E41_8B93_F14EB57630FA_.wvu.FilterData" localSheetId="0" hidden="1">'HHA - OTHER DATASETS'!$A$1:$BC$38</definedName>
    <definedName name="Z_B27DE7BF_C785_49B4_A665_389324F620B2_.wvu.Cols" localSheetId="0" hidden="1">'HHA - OTHER DATASETS'!$C:$C,'HHA - OTHER DATASETS'!$G:$N,'HHA - OTHER DATASETS'!$P:$V,'HHA - OTHER DATASETS'!$X:$AL</definedName>
    <definedName name="Z_B27DE7BF_C785_49B4_A665_389324F620B2_.wvu.FilterData" localSheetId="0" hidden="1">'HHA - OTHER DATASETS'!$A$1:$BC$38</definedName>
    <definedName name="Z_B67FDF69_6181_4128_A0CF_E0ADB79D012F_.wvu.Cols" localSheetId="0" hidden="1">'HHA - OTHER DATASETS'!$C:$C,'HHA - OTHER DATASETS'!$G:$N,'HHA - OTHER DATASETS'!$P:$V,'HHA - OTHER DATASETS'!$X:$AL</definedName>
    <definedName name="Z_B67FDF69_6181_4128_A0CF_E0ADB79D012F_.wvu.FilterData" localSheetId="0" hidden="1">'HHA - OTHER DATASETS'!$A$1:$BC$38</definedName>
    <definedName name="Z_B894545C_2F7F_422E_9B26_B126B42816F6_.wvu.Cols" localSheetId="0" hidden="1">'HHA - OTHER DATASETS'!$C:$C,'HHA - OTHER DATASETS'!$G:$N,'HHA - OTHER DATASETS'!$P:$V,'HHA - OTHER DATASETS'!$X:$AL</definedName>
    <definedName name="Z_B894545C_2F7F_422E_9B26_B126B42816F6_.wvu.FilterData" localSheetId="0" hidden="1">'HHA - OTHER DATASETS'!$A$1:$BC$38</definedName>
    <definedName name="Z_C218E384_BF0D_487E_870D_867E87AF7D1A_.wvu.FilterData" localSheetId="0" hidden="1">'HHA - OTHER DATASETS'!$A$1:$BC$38</definedName>
    <definedName name="Z_D9727D02_F7C4_491F_B595_0B51D04E1843_.wvu.Cols" localSheetId="0" hidden="1">'HHA - OTHER DATASETS'!$C:$C,'HHA - OTHER DATASETS'!$G:$N,'HHA - OTHER DATASETS'!$P:$X,'HHA - OTHER DATASETS'!$Z:$AJ</definedName>
    <definedName name="Z_D9727D02_F7C4_491F_B595_0B51D04E1843_.wvu.FilterData" localSheetId="0" hidden="1">'HHA - OTHER DATASETS'!$A$1:$BG$38</definedName>
    <definedName name="Z_DE565123_28B6_47F3_A7A7_0755A631C7AE_.wvu.Cols" localSheetId="0" hidden="1">'HHA - OTHER DATASETS'!$C:$C,'HHA - OTHER DATASETS'!$G:$AJ</definedName>
    <definedName name="Z_DE565123_28B6_47F3_A7A7_0755A631C7AE_.wvu.FilterData" localSheetId="0" hidden="1">'HHA - OTHER DATASETS'!$A$1:$BC$38</definedName>
  </definedNames>
  <calcPr calcId="125725"/>
  <customWorkbookViews>
    <customWorkbookView name="AMSVL - 7 - Personal View" guid="{0C8193AF-E3D8-4301-B943-26CF45D26E03}" mergeInterval="0" personalView="1" maximized="1" xWindow="1" yWindow="1" windowWidth="1356" windowHeight="550" activeSheetId="3" showFormulaBar="0"/>
    <customWorkbookView name="Amsvl-08 - Personal View" guid="{B27DE7BF-C785-49B4-A665-389324F620B2}" mergeInterval="0" personalView="1" maximized="1" xWindow="1" yWindow="1" windowWidth="1356" windowHeight="574" activeSheetId="3" showFormulaBar="0"/>
    <customWorkbookView name="Amsvl-144 - Personal View" guid="{B67FDF69-6181-4128-A0CF-E0ADB79D012F}" mergeInterval="0" personalView="1" maximized="1" xWindow="1" yWindow="1" windowWidth="1362" windowHeight="538" activeSheetId="3"/>
    <customWorkbookView name="Amsvl-137 - Personal View" guid="{D9727D02-F7C4-491F-B595-0B51D04E1843}" mergeInterval="0" personalView="1" maximized="1" xWindow="1" yWindow="1" windowWidth="1350" windowHeight="518" activeSheetId="3" showComments="commIndAndComment"/>
    <customWorkbookView name="Amsvl-174 - Personal View" guid="{B894545C-2F7F-422E-9B26-B126B42816F6}" mergeInterval="0" personalView="1" maximized="1" xWindow="1" yWindow="1" windowWidth="1276" windowHeight="514" activeSheetId="3"/>
    <customWorkbookView name="AMSVL - 06 - Personal View" guid="{DE565123-28B6-47F3-A7A7-0755A631C7AE}" mergeInterval="0" personalView="1" maximized="1" xWindow="1" yWindow="1" windowWidth="1362" windowHeight="574" activeSheetId="3" showFormulaBar="0"/>
    <customWorkbookView name="Amsvl-139 - Personal View" guid="{6D3CC414-40D8-498F-AB3B-94B04B131602}" mergeInterval="0" personalView="1" maximized="1" xWindow="1" yWindow="1" windowWidth="1362" windowHeight="514" activeSheetId="2"/>
    <customWorkbookView name="AMSVL - 140 - Personal View" guid="{656E5900-054F-436A-BA1D-61807751F908}" mergeInterval="0" personalView="1" maximized="1" xWindow="1" yWindow="1" windowWidth="1362" windowHeight="538" activeSheetId="3" showComments="commIndAndComment"/>
    <customWorkbookView name="AMSVL - 138 - Personal View" guid="{0E6CAF1E-E41E-47A1-9DFE-91A302199A7D}" mergeInterval="0" personalView="1" maximized="1" xWindow="1" yWindow="1" windowWidth="1362" windowHeight="5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 i="5"/>
  <c r="T37" i="4"/>
  <c r="T36"/>
  <c r="T35"/>
  <c r="T34"/>
  <c r="T33"/>
  <c r="T32"/>
  <c r="T31"/>
  <c r="T30"/>
  <c r="T29"/>
  <c r="T28"/>
  <c r="T27"/>
  <c r="T26"/>
  <c r="T25"/>
  <c r="T24"/>
  <c r="T23"/>
  <c r="T22"/>
  <c r="T21"/>
  <c r="T20"/>
  <c r="T19"/>
  <c r="T18"/>
  <c r="T17"/>
  <c r="T16"/>
  <c r="T15"/>
  <c r="T14"/>
  <c r="T13"/>
  <c r="T12"/>
  <c r="T11"/>
  <c r="T10"/>
  <c r="T9"/>
  <c r="T8"/>
  <c r="T7"/>
  <c r="T6"/>
  <c r="T5"/>
  <c r="T4"/>
  <c r="T3"/>
  <c r="T2"/>
  <c r="AJ6" i="3"/>
  <c r="AJ7"/>
  <c r="AJ8"/>
  <c r="AJ9"/>
  <c r="AJ10"/>
  <c r="AJ11"/>
  <c r="AJ30"/>
  <c r="AJ31"/>
  <c r="AJ12"/>
  <c r="AJ13"/>
  <c r="AJ14"/>
  <c r="AJ15"/>
  <c r="AJ5"/>
  <c r="AJ2"/>
  <c r="AJ32"/>
  <c r="AJ3"/>
  <c r="AJ4"/>
  <c r="AJ16"/>
  <c r="AJ21"/>
  <c r="AJ17"/>
  <c r="AJ18"/>
  <c r="AJ19"/>
  <c r="AJ20"/>
  <c r="AJ22"/>
  <c r="AJ23"/>
  <c r="AJ24"/>
  <c r="AJ25"/>
  <c r="AJ26"/>
  <c r="AJ27"/>
  <c r="AJ28"/>
  <c r="AJ29"/>
  <c r="AJ33"/>
  <c r="AJ34"/>
  <c r="AJ35"/>
  <c r="AJ36"/>
  <c r="AJ37"/>
  <c r="AJ38"/>
</calcChain>
</file>

<file path=xl/sharedStrings.xml><?xml version="1.0" encoding="utf-8"?>
<sst xmlns="http://schemas.openxmlformats.org/spreadsheetml/2006/main" count="1770" uniqueCount="313">
  <si>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</si>
  <si>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</si>
  <si>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</si>
  <si>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</si>
  <si>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</si>
  <si>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</si>
  <si>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</si>
  <si>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</si>
  <si>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</si>
  <si>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</si>
  <si>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</si>
  <si>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</si>
  <si>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</si>
  <si>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</si>
  <si>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</si>
  <si>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</si>
  <si>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</si>
  <si>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</si>
  <si>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</si>
  <si>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</si>
  <si>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</si>
  <si>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</si>
  <si>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</si>
  <si>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</si>
  <si>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</si>
  <si>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</si>
  <si>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</si>
  <si>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</si>
  <si>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</si>
  <si>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</si>
  <si>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</si>
  <si>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</si>
  <si>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HEALTHNET OPTIONS</t>
  </si>
  <si>
    <t>KALAI</t>
  </si>
  <si>
    <t>OMC</t>
  </si>
  <si>
    <t>MEDICARE OPTION</t>
  </si>
  <si>
    <t>SIDNEY</t>
  </si>
  <si>
    <t>I41</t>
  </si>
  <si>
    <t>ALLCARE CCO</t>
  </si>
  <si>
    <t>MC</t>
  </si>
  <si>
    <t>MEDICARE</t>
  </si>
  <si>
    <t>AETNA US HEALTHCARE</t>
  </si>
  <si>
    <t>I3A</t>
  </si>
  <si>
    <t>DMAP</t>
  </si>
  <si>
    <t>SHAN</t>
  </si>
  <si>
    <t>LAKE</t>
  </si>
  <si>
    <t>I1</t>
  </si>
  <si>
    <t>MEDICARE PART B</t>
  </si>
  <si>
    <t>PR2</t>
  </si>
  <si>
    <t>CO45</t>
  </si>
  <si>
    <t>COINSURANCE AMOUNT</t>
  </si>
  <si>
    <t>CHGS EXCEED FEE ARRANGEMENT</t>
  </si>
  <si>
    <t>PR1</t>
  </si>
  <si>
    <t>DEDUCTIBLE AMOUNT</t>
  </si>
  <si>
    <t>I9</t>
  </si>
  <si>
    <t>REGENCE BCBSO BLUE CARD</t>
  </si>
  <si>
    <t>I8A</t>
  </si>
  <si>
    <t>REGENCE MEDADVANTAGE</t>
  </si>
  <si>
    <t>BI</t>
  </si>
  <si>
    <t>BAD INFORMATION</t>
  </si>
  <si>
    <t>I17</t>
  </si>
  <si>
    <t>JACKSON CARE CONNECT CCO</t>
  </si>
  <si>
    <t>MD</t>
  </si>
  <si>
    <t>MEDICAID</t>
  </si>
  <si>
    <t>BCO</t>
  </si>
  <si>
    <t>BLUE SHIELD MEDICARE OPTION</t>
  </si>
  <si>
    <t>OFF</t>
  </si>
  <si>
    <t>I33</t>
  </si>
  <si>
    <t>AETNA</t>
  </si>
  <si>
    <t>AETNA HEALTH PLANS</t>
  </si>
  <si>
    <t>BS</t>
  </si>
  <si>
    <t>BLUE CROSS BLUE SHIELD</t>
  </si>
  <si>
    <t>I26</t>
  </si>
  <si>
    <t>MODA HEALTH PLANS</t>
  </si>
  <si>
    <t>I3</t>
  </si>
  <si>
    <t>XS</t>
  </si>
  <si>
    <t>1040M</t>
  </si>
  <si>
    <t>PROVIDENCE HEALTH PLANS MEDICARE ADVANTAGE</t>
  </si>
  <si>
    <t>BAS</t>
  </si>
  <si>
    <t>STEWART, BARBARA A</t>
  </si>
  <si>
    <t>LIND</t>
  </si>
  <si>
    <t>LINDA VISTA CARE CENTER</t>
  </si>
  <si>
    <t>GW</t>
  </si>
  <si>
    <t>WEEKS, GENE E</t>
  </si>
  <si>
    <t>VHA OFFICE OF COMMUNITY CARE</t>
  </si>
  <si>
    <t>CH</t>
  </si>
  <si>
    <t>CHAMPUS/CHAMPVA/TRICARE</t>
  </si>
  <si>
    <t>BAS.13565</t>
  </si>
  <si>
    <t>PAUL, KRISTEN M</t>
  </si>
  <si>
    <t>DP800M5H</t>
  </si>
  <si>
    <t>TRIWEST HEALTHCARE ALLIANCE - VA CHOICE</t>
  </si>
  <si>
    <t>BAS.13654</t>
  </si>
  <si>
    <t>GARCIA, RONALD S</t>
  </si>
  <si>
    <t>EN101S8N</t>
  </si>
  <si>
    <t>SMILTON</t>
  </si>
  <si>
    <t>I43</t>
  </si>
  <si>
    <t>HOME</t>
  </si>
  <si>
    <t>PATIENT'S HOME</t>
  </si>
  <si>
    <t>JTM</t>
  </si>
  <si>
    <t>MERRILL, JEFFREY</t>
  </si>
  <si>
    <t>OFF2</t>
  </si>
  <si>
    <t>KLAMATH FALLS FOOT AND ANKLE</t>
  </si>
  <si>
    <t>Q9</t>
  </si>
  <si>
    <t>XSQ9</t>
  </si>
  <si>
    <t>LT</t>
  </si>
  <si>
    <t>I102</t>
  </si>
  <si>
    <t>AGERIGHT ADVANTAGE</t>
  </si>
  <si>
    <t>KFA.1780</t>
  </si>
  <si>
    <t>WESTON, SALLY</t>
  </si>
  <si>
    <t>LAKEVIEW GARDENS</t>
  </si>
  <si>
    <t>KFA.2122</t>
  </si>
  <si>
    <t>HARRIS, WANDA</t>
  </si>
  <si>
    <t>RT</t>
  </si>
  <si>
    <t>KFA.2868</t>
  </si>
  <si>
    <t>GOULD, RICHARD</t>
  </si>
  <si>
    <t>KFA.2957</t>
  </si>
  <si>
    <t>CURTIS, KATHERINE</t>
  </si>
  <si>
    <t>LOYAL AMERICAN LIFE</t>
  </si>
  <si>
    <t>12F0064729</t>
  </si>
  <si>
    <t>TRICARE WEST REGION (HEALTHNET FEDERAL)</t>
  </si>
  <si>
    <t>L3000</t>
  </si>
  <si>
    <t>KFA.3797</t>
  </si>
  <si>
    <t>BALES, DAVID O</t>
  </si>
  <si>
    <t>4RM0NT0AF22</t>
  </si>
  <si>
    <t>OBF108828712001</t>
  </si>
  <si>
    <t>OBF363</t>
  </si>
  <si>
    <t>PARTNERSHIP HEALTHPLAN OF CALIFORNIA</t>
  </si>
  <si>
    <t>KFA.4519</t>
  </si>
  <si>
    <t>EFFRID, DELORES</t>
  </si>
  <si>
    <t>KFA.4520</t>
  </si>
  <si>
    <t>GATHARD, VERNA</t>
  </si>
  <si>
    <t>XSGW</t>
  </si>
  <si>
    <t>KFA.4727</t>
  </si>
  <si>
    <t>RUTLEDGE, CLIFFORD</t>
  </si>
  <si>
    <t>P001089925</t>
  </si>
  <si>
    <t>KTK</t>
  </si>
  <si>
    <t>KAHN MD, KAREN T</t>
  </si>
  <si>
    <t>A3F</t>
  </si>
  <si>
    <t>AVAMERE THREE FOUNTAINS</t>
  </si>
  <si>
    <t>ARV</t>
  </si>
  <si>
    <t>AVAMERE ROGUE VALLEY</t>
  </si>
  <si>
    <t>KTK.5537</t>
  </si>
  <si>
    <t>VA CHOICE WPS VACCA</t>
  </si>
  <si>
    <t>X13</t>
  </si>
  <si>
    <t>REFERRAL IS REQUIRED FOR SERVICE PROVIDED</t>
  </si>
  <si>
    <t>KTK.5566</t>
  </si>
  <si>
    <t>GALLO, JOAN M</t>
  </si>
  <si>
    <t>8Y79WT1AD00</t>
  </si>
  <si>
    <t>H86780836</t>
  </si>
  <si>
    <t>QZ</t>
  </si>
  <si>
    <t>FCMCOP</t>
  </si>
  <si>
    <t>FAIRCHILD MEDICAL CENTER OUTPATIENT</t>
  </si>
  <si>
    <t>SX140</t>
  </si>
  <si>
    <t>SDB</t>
  </si>
  <si>
    <t>BEER, SCOTT DAVID</t>
  </si>
  <si>
    <t>RJC</t>
  </si>
  <si>
    <t>CUMMINGS, REBEKAH JASPER</t>
  </si>
  <si>
    <t>QZQSP3</t>
  </si>
  <si>
    <t>MMA.1503550</t>
  </si>
  <si>
    <t>SWINK, MARGURITE E</t>
  </si>
  <si>
    <t>MMA.1513018</t>
  </si>
  <si>
    <t>GORDINIER, CAROL</t>
  </si>
  <si>
    <t>92293079F1</t>
  </si>
  <si>
    <t>RTKX</t>
  </si>
  <si>
    <t>CSS</t>
  </si>
  <si>
    <t>SEUFERLING, CHRIS</t>
  </si>
  <si>
    <t>LTKX</t>
  </si>
  <si>
    <t>MT TABOR PODIATRY</t>
  </si>
  <si>
    <t>SCA</t>
  </si>
  <si>
    <t>SCAPPOOSE PODIATRY</t>
  </si>
  <si>
    <t>1060S</t>
  </si>
  <si>
    <t>PROVIDENCE HEALTHSHARE OHP SECONDARY</t>
  </si>
  <si>
    <t>W461943190</t>
  </si>
  <si>
    <t>MTP.NETOTE0004</t>
  </si>
  <si>
    <t>NETOTEA, DAMARIS S</t>
  </si>
  <si>
    <t>HT600T4U</t>
  </si>
  <si>
    <t>MTP.PARNEL0001</t>
  </si>
  <si>
    <t>PARNELL, VERN T</t>
  </si>
  <si>
    <t>ZVX180166728</t>
  </si>
  <si>
    <t>WP500I5F</t>
  </si>
  <si>
    <t>MTP.REDDIC0000</t>
  </si>
  <si>
    <t>REDDICK, NIEVES J</t>
  </si>
  <si>
    <t>KT300L3P00</t>
  </si>
  <si>
    <t>MTP.ROBERT0018</t>
  </si>
  <si>
    <t>ROBERT, NOLAN</t>
  </si>
  <si>
    <t>DN47444A</t>
  </si>
  <si>
    <t>6NN0T96FR02</t>
  </si>
  <si>
    <t>MTP.WARNER0004</t>
  </si>
  <si>
    <t>WARNER, HAL D</t>
  </si>
  <si>
    <t>ZVX210234919</t>
  </si>
  <si>
    <t>BD16915A</t>
  </si>
  <si>
    <t>MWC.1003</t>
  </si>
  <si>
    <t>SNOW, BILLY R</t>
  </si>
  <si>
    <t>ELW</t>
  </si>
  <si>
    <t>WAN, EE LIN</t>
  </si>
  <si>
    <t>R0646771500</t>
  </si>
  <si>
    <t>MWC.1019</t>
  </si>
  <si>
    <t>BABB, LONETTE E</t>
  </si>
  <si>
    <t>ZVX190164935</t>
  </si>
  <si>
    <t>MWC.1023</t>
  </si>
  <si>
    <t>PIKE, RENE E</t>
  </si>
  <si>
    <t>BR601D4Y</t>
  </si>
  <si>
    <t>MWC.1026</t>
  </si>
  <si>
    <t>HUGHES BOOHER, SUE</t>
  </si>
  <si>
    <t>C4019199401</t>
  </si>
  <si>
    <t>MWC.1027</t>
  </si>
  <si>
    <t>KOHL, GENNY M</t>
  </si>
  <si>
    <t>R07711442FM1</t>
  </si>
  <si>
    <t>TM900H3C</t>
  </si>
  <si>
    <t>MWC.1037</t>
  </si>
  <si>
    <t>SLOCUM, RANDOLPH M</t>
  </si>
  <si>
    <t>C4004723101</t>
  </si>
  <si>
    <t>DQP0945G</t>
  </si>
  <si>
    <t>DATASET</t>
  </si>
  <si>
    <t>CPT</t>
  </si>
  <si>
    <t>KFA</t>
  </si>
  <si>
    <t>MMA</t>
  </si>
  <si>
    <t>MTP</t>
  </si>
  <si>
    <t>MWC</t>
  </si>
  <si>
    <t>CONCATE</t>
  </si>
  <si>
    <t>ACCOUNT STATUS</t>
  </si>
  <si>
    <t>FOLLOW-UP</t>
  </si>
  <si>
    <t>Analyst Comments</t>
  </si>
  <si>
    <t>AR CODE</t>
  </si>
  <si>
    <t>OLD/NEW</t>
  </si>
  <si>
    <t>NOTES</t>
  </si>
  <si>
    <t>Analysis By</t>
  </si>
  <si>
    <t>Analysis Date</t>
  </si>
  <si>
    <t>Caller Comments</t>
  </si>
  <si>
    <t>Called By</t>
  </si>
  <si>
    <t>Called On</t>
  </si>
  <si>
    <t>Audited by</t>
  </si>
  <si>
    <t>Audited Date</t>
  </si>
  <si>
    <t>CALL-IN</t>
  </si>
  <si>
    <t>CALL-OUT</t>
  </si>
  <si>
    <t>LONG HOLD</t>
  </si>
  <si>
    <t>AUDIT FEEDBACK</t>
  </si>
  <si>
    <t>DOS 10/11/2021 CALLED HIGHMARK INC @ 800-241-5704, s/w Tom said patient belongs to another dept and transfer the calls/w dana said claim rcvd on 10/29/2021 procd on 10/30/2021,claim allowed &amp; applied towards patient ded $88.13, annual ded $88.13, patient met $88.13, clm# 21270378027, call ref#i110504251.
Please call and request EOB.</t>
  </si>
  <si>
    <t>DOS 02/28/2022 CALLED HIGHMARK INC @ 800-241-5704, s/w Tom said patient belongs to another dept and transfer the call s/w Alex said claim rcvd on 03/12/2022 procd on 03/25/2022,claim allowed &amp; applied towards patient ded $88.13, annual ded $88.13, patient met $88.13, clm# 21279288842, call ref#i110504251.
Please call and request EOB.</t>
  </si>
  <si>
    <t>DOS 01/19/2022 Called MODA HEALTH PLANS @ 800-962-1533 S/w Janae sd claim received on 03/02/2022 paid on 03/04/2022 AA &amp; PD $13.91 paid thru single EFT#2022030410501337 issused on 03/04/2022 claim#220615243500.ref#230227003270.
Please call and request EOB.</t>
  </si>
  <si>
    <t>DOS 12/15/21: Claim was submitted to ins HEALTHNET OPTIONS and checked the Instamed, claim was accepted by the payer. So please call and get the claim status.</t>
  </si>
  <si>
    <t>DOS 12/21/21: Claim was submitted to ins Regence and checked the Instamed, claim was accepted by the payer. Checked status in Availity, claim was processed and paid $184.46 on 01112022 with claim# E56287947500 but there is no detailed info available. So please call and get the detailed status.</t>
  </si>
  <si>
    <t>DOS 12/21/21: Claim was submitted to ins Jackson care and checked the Instamed, claim was accepted by the payer. So please call and get the claim status.</t>
  </si>
  <si>
    <t>DOS 12/21/21: Claim was submitted to ins HEALTHNET OPTIONS and checked the Instamed, claim was accepted by the payer. So please call and get the claim status.</t>
  </si>
  <si>
    <t>DOS 12/17/21: Claim was submitted to ins HEALTHNET OPTIONS and checked the Instamed, claim was accepted by the payer. So please call and get the claim status.</t>
  </si>
  <si>
    <t>DOS 01/06/22: Claim was submitted to ins Health net and checked the Instamed, claim was rejected but it shows "ACCEPTED FOR PROCESSING", So please call and get the detailed denial status.</t>
  </si>
  <si>
    <t>NEW</t>
  </si>
  <si>
    <t>OLD</t>
  </si>
  <si>
    <t>WORKABLE - OLD</t>
  </si>
  <si>
    <t>Old Accounts Follow up Required</t>
  </si>
  <si>
    <t>WORKABLE - NEW</t>
  </si>
  <si>
    <t>Yet to Work</t>
  </si>
  <si>
    <t>CLAIMS</t>
  </si>
  <si>
    <t>NOT REQUIRED</t>
  </si>
  <si>
    <t>TABASSUM M</t>
  </si>
  <si>
    <t>CALL</t>
  </si>
  <si>
    <t>DOS 09/07/2021 : Claim submitted to Insurance VA CHOICE and got accepted by the payer. Checked in Software &amp; charge batch no auth information was found. So please call and get the auth details.</t>
  </si>
  <si>
    <t>DOS 04/05/2021 : Claim submitted to Insurance VA CHOICE and got accepted by the payer. Checked in Software &amp; charge batch no auth information was found. So please call and get the auth details.</t>
  </si>
  <si>
    <t>DOS 10/22/2021 : Claim submitted to Insurance VA CHOICE . Checked in Software &amp; charge batch no auth information was found. So please call and get the auth details.</t>
  </si>
  <si>
    <t>DOS 06/04/2021 : Claim submitted to ins DMAP on 07/15/2021. Checked in instamed payer was accepted. So please call and get the detailed claim status.</t>
  </si>
  <si>
    <t>DOS 04/29/2021 : Claim submitted to ins DMAP on 07/15/2021. Checked in instamed payer was accepted. So please call and get the detailed claim status.</t>
  </si>
  <si>
    <t>DOS 08/02/2021 :  Claim submitted to ins DMAP. Checked in instamed payer was accepted. So please call and get the detailed status.</t>
  </si>
  <si>
    <t>DOS 10/25/2021 :  Claim submitted to ins DMAP. Checked in instamed payer was accepted. So please call and get the detailed status.</t>
  </si>
  <si>
    <t>DOS 01/10/2022 : Claim submitted to ins DMAP. Checked in instamed payer was accepted. So please call and get the detailed status.</t>
  </si>
  <si>
    <t>DOS 06/16/2022 : Claim submitted to ins ALLCARE. Checked in ALLCARE web patient was eligible and checked in claim status no results found. Also checked in instamed payer was accepted. So please call and get the detailed claim status.</t>
  </si>
  <si>
    <t>DOS 01/19/2023 : Claim submitted to ins ALLCARE. Checked in ALLCARE claim status was not found. Checked in instamed payer was accepted. So please call and get the detailed claim status.</t>
  </si>
  <si>
    <t>DOS 12/20/2022 : Claim submitted to ins providence. Checked in providence web claim status not found. Checked in instamed payer was accepted. So please call and get the detailed claim status.</t>
  </si>
  <si>
    <t>DOS 01/20/2023 : Claim submitted to ins AGERIGHT ADVANTAGE. So please call and get the detailed claim status.</t>
  </si>
  <si>
    <t>DOS 07/29/2021 : Claim submitted to ins DMAP. So please call and get the detailed claim status.</t>
  </si>
  <si>
    <t>DOS 12/29/22: As reviewed, claim was not submitted to TRICARE WEST ins for the dos. So please call and get the detailed status.</t>
  </si>
  <si>
    <t>DOS 04/29/2021 Called DMAP@8003366016,s/w Nckenvie sd claim recived on 07/16/2021 denied on 07/16/2021 claim denied as primary paid more then secondry allowed amount so secondry cant pay for this claim primary paid $251.90 seccondry allowd amount $ 170.32.claim#2021197001218.ref#1474079.</t>
  </si>
  <si>
    <t>DOS 06/04/2021 Called DMAP @ 8003366016,s/w Nckenvie sd claim recived on 07/16/2021 denied on 07/16/2021 rendering provider is not contracted for this type of services and provider is in-network.claim#2021197001242.ref#1474079.</t>
  </si>
  <si>
    <t>OTHER</t>
  </si>
  <si>
    <t>DOS 10/25/2021 Called DMAP @ 800-336-6016 spoke with Marsha stated claim not on file, pt policy effective from 07/01/2016 and still active for that dos. suggested to resubmit the claim to mailing address:PO Box 40328 Portland, OR 97240 call ref# 1474081.CLAIM REBILED.</t>
  </si>
  <si>
    <t>DOS 08/02/2021 Called DMAP @ 800-336-6016 spoke with Marsha stated claim not on file, pt policy effective from 07/01/2016 and still active for that dos. suggested to resubmit the claim to mailing address:PO Box 40328 Portland, OR 97240 call ref# 1474081.CLAIM REBILED.</t>
  </si>
  <si>
    <t>NO CLAIM ON FILE</t>
  </si>
  <si>
    <t>DOS 07/29/2021 Called DMAP @ 800-336-6016 spoke with Tammy  sd claim recived on 08/25/2021 denied on 08/27/2021 claim denied for missing primary eob rep sugge to resubmit the claim with primary eob claims mailing address:PO Box 40328 Portland, OR 97240,claim#2021237040188.call ref# 1474149.</t>
  </si>
  <si>
    <t>DOS 01/10/2022 Called DMAP @ 800-336-6016 spoke with Tammy stated claim not on file, pt policy effective from 05/01/2018 and still active for that dos. suggested to resubmit the claim to mailing address:PO Box 40328 Portland, OR 97240 call ref# 1474155.CLAIM REBILED.</t>
  </si>
  <si>
    <t>VOICE MAIL</t>
  </si>
  <si>
    <t>DOS 12/21/2021 Called REGENCE MEDADVANTAGE @ 800-253-0838 s/w Aj sd claim recived on 12/28/2021 paid on 01/11/2022 AA &amp; PD $184.46 paid thru single CHECK#63141474 issused on 01/13/2022 cleared on 01/25/2022.requsted eob thru fax but rep unable to send eob thru fax need to check in Availity claim#E56287947500.ref#230860006578.</t>
  </si>
  <si>
    <t>CLAIM PAID</t>
  </si>
  <si>
    <t>DOS 12/15/2021 Called  HEALTHNET OPTIONS @ 888-445-8913 unable to reache live rep after long hold reached voice mail and callback option.</t>
  </si>
  <si>
    <t>DOS 12/21/2021 Called  HEALTHNET OPTIONS @ 888-445-8913 unable to reache live rep after long hold reached voice mail and callback option.</t>
  </si>
  <si>
    <t>DOS 12/17/2021 Called  HEALTHNET OPTIONS @ 888-445-8913 unable to reache live rep after long hold reached voice mail and callback option.</t>
  </si>
  <si>
    <t>DOS 01/06/2022 Called  HEALTHNET OPTIONS @ 888-445-8913 unable to reache live rep after long hold reached voice mail and callback option.</t>
  </si>
  <si>
    <t>DOS 10/11/2021 CALLED HIGHMARK INC @ 800-241-5704, s/w Jenny sd member belongs to another dept and rep transfer the call to @800-547-3627 unable to reach live rep after long hold reached voice mail and callback option.</t>
  </si>
  <si>
    <t>DOS 02/28/2022 CALLED HIGHMARK INC @ 800-241-5704, s/w Jenny sd member belongs to another dept and rep transfer the call to @800-547-3627 unable to reach live rep after long hold reached voice mail and callback option.</t>
  </si>
  <si>
    <t>DOS 01/19/2022 Called MODA HEALTH PLANS @ 800-962-1533 S/W Sk Requested for the copy of the EOB Through FAX. Claim #220615243500,wait for 2 business days  CALL REF # 230322005246.</t>
  </si>
  <si>
    <t>REQUSTED EOB THRU FAX</t>
  </si>
  <si>
    <t>DOS 12/21/2021 Called JACKSON CARE CONNECT CCO @ 800-224-4840 S/W Alex Requested for the copy of the EOB Through FAX. Claim #22104E08676,wait for 2 business days  CALL REF #Alex03282023.</t>
  </si>
  <si>
    <t>DOS 12/20/2022 Called PROVIDENCE HEALTH PLANS MEDICARE @ 800-878-4445 unable to reache live rep after long hold reached voice mail and callback option.</t>
  </si>
  <si>
    <t>DOS 01/20/2023 Called AGERIGHT ADVANTAGE @ 844-854-6885 s/w Rod sd claim recived on 01/25/2023 paid on 02/09/2023 AA &amp; PD $46.70 paid thru bulk EFT#61000100057106 OF $273.19 issused on 02/09/2023.requsted eob thru fax but rep unable to send eob thru fax need to check in WWW.AGERIGHT ADVANTAGE.COM. claim#2301250492166870017.ref#23082704501625400003.</t>
  </si>
  <si>
    <t>DOS 01/20/2023 Called AGERIGHT ADVANTAGE @ 844-854-6885 s/w Rod sd claim recived on 01/25/2023 paid on 02/09/2023 AA &amp; PD $46.70 paid thru bulk EFT#61000100057106 OF $273.19 issused on 02/09/2023.requsted eob thru fax but rep unable to send eob thru fax need to check in WWW.AGERIGHT ADVANTAGE.COM. claim#2301250492166870014.ref#23082704501625400003.</t>
  </si>
  <si>
    <t>DOS 01/20/2023 Called AGERIGHT ADVANTAGE @ 844-854-6885 s/w Rod sd claim recived on 01/25/2023 paid on 02/09/2023 AA &amp; PD $49.33 paid thru bulk EFT#61000100057106 OF $273.19 issused on 02/09/2023.requsted eob thru fax but rep unable to send eob thru fax need to check in WWW.AGERIGHT ADVANTAGE.COM. claim#230125049216687001.ref#23082704501625400003.</t>
  </si>
  <si>
    <t>DOS 01/20/2023 Called AGERIGHT ADVANTAGE @ 844-854-6885 s/w Rod sd claim recived on 01/25/2023 paid on 02/09/2023 AA &amp; PD $49.33 paid thru bulk EFT#61000100057106 OF $273.19 issused on 02/09/2023.requsted eob thru fax but rep unable to send eob thru fax need to check in WWW.AGERIGHT ADVANTAGE.COM. claim#230125049216687006.ref#23082704501625400003.</t>
  </si>
  <si>
    <t>DOS 01/20/2023 Called AGERIGHT ADVANTAGE @ 844-854-6885 s/w Rod sd claim recived on 01/25/2023 paid on 02/09/2023 AA &amp; PD $34.43 paid thru bulk EFT#61000100057106 OF $273.19 issused on 02/09/2023.requsted eob thru fax but rep unable to send eob thru fax need to check in WWW.AGERIGHT ADVANTAGE.COM. claim#23012504921668700148.ref#23082704501625400003.</t>
  </si>
  <si>
    <t>DOS 01/20/2023 Called AGERIGHT ADVANTAGE @ 844-854-6885 s/w Rod sd claim recived on 01/25/2023 paid on 02/09/2023 AA &amp; PD $46.70 paid thru bulk EFT#61000100057106 OF $273.19 issused on 02/09/2023.requsted eob thru fax but rep unable to send eob thru fax need to check in WWW.AGERIGHT ADVANTAGE.COM. claim#23012504921668700149.ref#23082704501625400003.</t>
  </si>
  <si>
    <t>DOS 06/16/2022 Called ALLCARE CCO @ 888-460-0185 unable to reache live rep after long hold reached voice mail and callback option.</t>
  </si>
  <si>
    <t>DOS 01/19/2023 Called ALLCARE CCO @ 888-460-0185 unable to reache live rep after long hold reached voice mail and callback option.</t>
  </si>
  <si>
    <t>DOS 04/05/2021 Called VHA OFFICE OF COMMUNITY CARE @ 800-733-8387 unable to reache live rep after long hold reached voice mail and callback option.</t>
  </si>
  <si>
    <t>DOS 01/07/2021 Called VHA OFFICE OF COMMUNITY CARE @ 800-733-8387 unable to reache live rep after long hold reached voice mail and callback option.</t>
  </si>
  <si>
    <t>DOS 10/21/2021 Called VA CHOICE WPS VACCA @ 866-606-8198 unable to reache live rep after long hold reached voice mail and callback option.</t>
  </si>
  <si>
    <t>Not Pasted</t>
  </si>
  <si>
    <t>Pasted</t>
  </si>
  <si>
    <t>John</t>
  </si>
  <si>
    <t>CLAIM PAID - NEED TO CHECK WEB PORTAL</t>
  </si>
  <si>
    <t>PAST FILING LIMIT</t>
  </si>
  <si>
    <t>CORRECT</t>
  </si>
  <si>
    <t>MISSED TO PASTE</t>
  </si>
  <si>
    <t>DOS 10/11/2021 &amp; 02/28/2022: CALLED HIGHMARK INC @ 800-241-5704, s/w Jenny sd member belongs to another dept and rep transfer the call to @800-547-3627 unable to reach live rep after long hold reached voice mail and callback option.</t>
  </si>
  <si>
    <t>CLAIM ADJUSTED</t>
  </si>
  <si>
    <t>PASTED</t>
  </si>
  <si>
    <t>-</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</si>
</sst>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0" xfId="0" applyFont="1" applyAlignment="1">
      <alignment horizontal="left" vertical="top"/>
    </xf>
    <xf numFmtId="165" fontId="20" fillId="0" borderId="0" xfId="0" applyNumberFormat="1" applyFont="1" applyAlignment="1">
      <alignment horizontal="left" vertical="top"/>
    </xf>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6" borderId="10" xfId="0" applyFont="1" applyFill="1" applyBorder="1" applyAlignment="1">
      <alignment horizontal="left" vertical="top"/>
    </xf>
    <xf numFmtId="0" fontId="19" fillId="34" borderId="10" xfId="0" applyFont="1" applyFill="1" applyBorder="1" applyAlignment="1">
      <alignment horizontal="center" vertical="center"/>
    </xf>
    <xf numFmtId="166" fontId="19" fillId="34" borderId="10" xfId="0" applyNumberFormat="1" applyFont="1" applyFill="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14" fontId="20" fillId="0" borderId="10" xfId="0" applyNumberFormat="1" applyFont="1" applyBorder="1" applyAlignment="1">
      <alignment horizontal="center" vertical="center"/>
    </xf>
    <xf numFmtId="0" fontId="20"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499984740745262"/>
  </sheetPr>
  <dimension ref="A1:BC38"/>
  <sheetViews>
    <sheetView showGridLines="0" zoomScale="85" zoomScaleNormal="85" workbookViewId="0">
      <selection activeCell="A2" sqref="A2"/>
    </sheetView>
  </sheetViews>
  <sheetFormatPr defaultColWidth="9.140625" defaultRowHeight="12.75"/>
  <cols>
    <col min="1" max="1" width="7.85546875" style="4" bestFit="1" customWidth="1"/>
    <col min="2" max="2" width="14.140625" style="4" customWidth="1"/>
    <col min="3" max="3" width="6.85546875" style="4" hidden="1" customWidth="1"/>
    <col min="4" max="4" width="15.42578125" style="4" customWidth="1"/>
    <col min="5" max="5" width="12.7109375" style="4" bestFit="1" customWidth="1"/>
    <col min="6" max="6" width="7.42578125" style="4" bestFit="1" customWidth="1"/>
    <col min="7" max="7" width="12.85546875" style="4" hidden="1" customWidth="1"/>
    <col min="8" max="8" width="13.140625" style="4" hidden="1" customWidth="1"/>
    <col min="9" max="9" width="20.140625" style="5" hidden="1" customWidth="1"/>
    <col min="10" max="10" width="15.85546875" style="4" hidden="1" customWidth="1"/>
    <col min="11" max="11" width="24.5703125" style="4" hidden="1" customWidth="1"/>
    <col min="12" max="12" width="15.7109375" style="4" hidden="1" customWidth="1"/>
    <col min="13" max="13" width="44" style="4" hidden="1" customWidth="1"/>
    <col min="14" max="14" width="19.7109375" style="4" hidden="1" customWidth="1"/>
    <col min="15" max="15" width="27.5703125" style="4" customWidth="1"/>
    <col min="16" max="16" width="21.7109375" style="4" hidden="1" customWidth="1"/>
    <col min="17" max="17" width="9.140625" style="4" hidden="1" customWidth="1"/>
    <col min="18" max="18" width="13.28515625" style="4" hidden="1" customWidth="1"/>
    <col min="19" max="19" width="22.5703125" style="4" hidden="1" customWidth="1"/>
    <col min="20" max="20" width="44.7109375" style="4" hidden="1" customWidth="1"/>
    <col min="21" max="21" width="19.28515625" style="4" hidden="1" customWidth="1"/>
    <col min="22" max="22" width="19.7109375" style="4" hidden="1" customWidth="1"/>
    <col min="23" max="23" width="11" style="4" customWidth="1"/>
    <col min="24" max="24" width="14.7109375" style="5" customWidth="1"/>
    <col min="25" max="25" width="10" style="5" customWidth="1"/>
    <col min="26" max="26" width="8.42578125" style="4" customWidth="1"/>
    <col min="27" max="27" width="12.85546875" style="4" customWidth="1"/>
    <col min="28" max="28" width="6" style="4" customWidth="1"/>
    <col min="29" max="29" width="5.140625" style="4" customWidth="1"/>
    <col min="30" max="30" width="4.7109375" style="4" customWidth="1"/>
    <col min="31" max="31" width="18.140625" style="4" customWidth="1"/>
    <col min="32" max="32" width="12.28515625" style="4" customWidth="1"/>
    <col min="33" max="34" width="12.7109375" style="4" customWidth="1"/>
    <col min="35" max="35" width="5" style="4" customWidth="1"/>
    <col min="36" max="36" width="24.5703125" style="4" customWidth="1"/>
    <col min="37" max="37" width="10.42578125" style="4" customWidth="1"/>
    <col min="38" max="38" width="19.140625" style="4" customWidth="1"/>
    <col min="39" max="39" width="59.42578125" style="4" customWidth="1"/>
    <col min="40" max="40" width="8.140625" style="4" customWidth="1"/>
    <col min="41" max="41" width="6.7109375" style="4" customWidth="1"/>
    <col min="42" max="42" width="14.85546875" style="4" customWidth="1"/>
    <col min="43" max="43" width="15" style="4" customWidth="1"/>
    <col min="44" max="44" width="10.5703125" style="4" customWidth="1"/>
    <col min="45" max="45" width="69.85546875" style="4" customWidth="1"/>
    <col min="46" max="46" width="27" style="16" customWidth="1"/>
    <col min="47" max="47" width="9.140625" style="16" customWidth="1"/>
    <col min="48" max="48" width="9.42578125" style="16" customWidth="1"/>
    <col min="49" max="49" width="16.28515625" style="16" bestFit="1" customWidth="1"/>
    <col min="50" max="50" width="9.140625" style="16" customWidth="1"/>
    <col min="51" max="51" width="9.42578125" style="16" customWidth="1"/>
    <col min="52" max="53" width="9.140625" style="16" customWidth="1"/>
    <col min="54" max="54" width="9.140625" style="4" customWidth="1"/>
    <col min="55" max="55" width="14.140625" style="4" customWidth="1"/>
    <col min="56" max="59" width="9.140625" style="4" customWidth="1"/>
    <col min="60" max="16384" width="9.140625" style="4"/>
  </cols>
  <sheetData>
    <row r="1" spans="1:55" ht="16.5" customHeight="1">
      <c r="A1" s="6" t="s">
        <v>213</v>
      </c>
      <c r="B1" s="6" t="s">
        <v>0</v>
      </c>
      <c r="C1" s="6" t="s">
        <v>252</v>
      </c>
      <c r="D1" s="6" t="s">
        <v>1</v>
      </c>
      <c r="E1" s="7" t="s">
        <v>2</v>
      </c>
      <c r="F1" s="6" t="s">
        <v>214</v>
      </c>
      <c r="G1" s="6" t="s">
        <v>3</v>
      </c>
      <c r="H1" s="6" t="s">
        <v>4</v>
      </c>
      <c r="I1" s="8" t="s">
        <v>5</v>
      </c>
      <c r="J1" s="8" t="s">
        <v>6</v>
      </c>
      <c r="K1" s="6" t="s">
        <v>7</v>
      </c>
      <c r="L1" s="6" t="s">
        <v>8</v>
      </c>
      <c r="M1" s="6" t="s">
        <v>9</v>
      </c>
      <c r="N1" s="6" t="s">
        <v>10</v>
      </c>
      <c r="O1" s="6" t="s">
        <v>11</v>
      </c>
      <c r="P1" s="6" t="s">
        <v>12</v>
      </c>
      <c r="Q1" s="6" t="s">
        <v>13</v>
      </c>
      <c r="R1" s="6" t="s">
        <v>14</v>
      </c>
      <c r="S1" s="6" t="s">
        <v>15</v>
      </c>
      <c r="T1" s="6" t="s">
        <v>16</v>
      </c>
      <c r="U1" s="6" t="s">
        <v>17</v>
      </c>
      <c r="V1" s="6" t="s">
        <v>18</v>
      </c>
      <c r="W1" s="6" t="s">
        <v>19</v>
      </c>
      <c r="X1" s="8" t="s">
        <v>20</v>
      </c>
      <c r="Y1" s="8" t="s">
        <v>21</v>
      </c>
      <c r="Z1" s="8" t="s">
        <v>22</v>
      </c>
      <c r="AA1" s="6" t="s">
        <v>23</v>
      </c>
      <c r="AB1" s="7" t="s">
        <v>24</v>
      </c>
      <c r="AC1" s="6" t="s">
        <v>25</v>
      </c>
      <c r="AD1" s="6" t="s">
        <v>26</v>
      </c>
      <c r="AE1" s="6" t="s">
        <v>27</v>
      </c>
      <c r="AF1" s="6" t="s">
        <v>28</v>
      </c>
      <c r="AG1" s="6" t="s">
        <v>29</v>
      </c>
      <c r="AH1" s="7" t="s">
        <v>30</v>
      </c>
      <c r="AI1" s="6" t="s">
        <v>31</v>
      </c>
      <c r="AJ1" s="9" t="s">
        <v>219</v>
      </c>
      <c r="AK1" s="10" t="s">
        <v>220</v>
      </c>
      <c r="AL1" s="10" t="s">
        <v>221</v>
      </c>
      <c r="AM1" s="11" t="s">
        <v>222</v>
      </c>
      <c r="AN1" s="11" t="s">
        <v>223</v>
      </c>
      <c r="AO1" s="9" t="s">
        <v>224</v>
      </c>
      <c r="AP1" s="11" t="s">
        <v>225</v>
      </c>
      <c r="AQ1" s="11" t="s">
        <v>226</v>
      </c>
      <c r="AR1" s="11" t="s">
        <v>227</v>
      </c>
      <c r="AS1" s="11" t="s">
        <v>228</v>
      </c>
      <c r="AT1" s="13" t="s">
        <v>223</v>
      </c>
      <c r="AU1" s="13" t="s">
        <v>229</v>
      </c>
      <c r="AV1" s="13" t="s">
        <v>230</v>
      </c>
      <c r="AW1" s="13" t="s">
        <v>225</v>
      </c>
      <c r="AX1" s="13" t="s">
        <v>231</v>
      </c>
      <c r="AY1" s="13" t="s">
        <v>232</v>
      </c>
      <c r="AZ1" s="14" t="s">
        <v>233</v>
      </c>
      <c r="BA1" s="14" t="s">
        <v>234</v>
      </c>
      <c r="BB1" s="11" t="s">
        <v>235</v>
      </c>
      <c r="BC1" s="12" t="s">
        <v>236</v>
      </c>
    </row>
    <row r="2" spans="1:55">
      <c r="A2" s="1" t="s">
        <v>135</v>
      </c>
      <c r="B2" s="1" t="s">
        <v>141</v>
      </c>
      <c r="C2" s="1">
        <v>1</v>
      </c>
      <c r="D2" s="1" t="s">
        <v>83</v>
      </c>
      <c r="E2" s="2">
        <v>44491</v>
      </c>
      <c r="F2" s="1">
        <v>99306</v>
      </c>
      <c r="G2" s="1"/>
      <c r="H2" s="1">
        <v>1</v>
      </c>
      <c r="I2" s="3">
        <v>359.55</v>
      </c>
      <c r="J2" s="1" t="s">
        <v>135</v>
      </c>
      <c r="K2" s="1" t="s">
        <v>136</v>
      </c>
      <c r="L2" s="1" t="s">
        <v>80</v>
      </c>
      <c r="M2" s="1" t="s">
        <v>81</v>
      </c>
      <c r="N2" s="1">
        <v>24</v>
      </c>
      <c r="O2" s="1" t="s">
        <v>142</v>
      </c>
      <c r="P2" s="1"/>
      <c r="Q2" s="1"/>
      <c r="R2" s="1" t="s">
        <v>44</v>
      </c>
      <c r="S2" s="1" t="s">
        <v>39</v>
      </c>
      <c r="T2" s="1" t="s">
        <v>40</v>
      </c>
      <c r="U2" s="1">
        <v>543386702</v>
      </c>
      <c r="V2" s="1"/>
      <c r="W2" s="2">
        <v>13524</v>
      </c>
      <c r="X2" s="3">
        <v>0</v>
      </c>
      <c r="Y2" s="3">
        <v>359.55</v>
      </c>
      <c r="Z2" s="1"/>
      <c r="AA2" s="2">
        <v>44517</v>
      </c>
      <c r="AB2" s="1" t="s">
        <v>143</v>
      </c>
      <c r="AC2" s="1"/>
      <c r="AD2" s="1"/>
      <c r="AE2" s="1" t="s">
        <v>144</v>
      </c>
      <c r="AF2" s="1"/>
      <c r="AG2" s="2">
        <v>44678</v>
      </c>
      <c r="AH2" s="1"/>
      <c r="AI2" s="1"/>
      <c r="AJ2" s="1" t="str">
        <f t="shared" ref="AJ2:AJ38" si="0">B2&amp;E2&amp;Y2</f>
        <v>KTK.553744491359.55</v>
      </c>
      <c r="AK2" s="1" t="s">
        <v>248</v>
      </c>
      <c r="AL2" s="1" t="s">
        <v>249</v>
      </c>
      <c r="AM2" s="1" t="s">
        <v>258</v>
      </c>
      <c r="AN2" s="1" t="s">
        <v>255</v>
      </c>
      <c r="AO2" s="1" t="s">
        <v>247</v>
      </c>
      <c r="AP2" s="1" t="s">
        <v>253</v>
      </c>
      <c r="AQ2" s="1" t="s">
        <v>254</v>
      </c>
      <c r="AR2" s="2">
        <v>45002</v>
      </c>
      <c r="AS2" s="1" t="s">
        <v>301</v>
      </c>
      <c r="AT2" s="15" t="s">
        <v>278</v>
      </c>
      <c r="AU2" s="15" t="s">
        <v>304</v>
      </c>
      <c r="AV2" s="17">
        <v>45012</v>
      </c>
      <c r="AW2" s="15" t="s">
        <v>303</v>
      </c>
      <c r="AX2" s="15"/>
      <c r="AY2" s="15"/>
      <c r="AZ2" s="15">
        <v>8</v>
      </c>
      <c r="BA2" s="15">
        <v>8.42</v>
      </c>
      <c r="BB2" s="1"/>
      <c r="BC2" s="1">
        <v>1</v>
      </c>
    </row>
    <row r="3" spans="1:55">
      <c r="A3" s="1" t="s">
        <v>216</v>
      </c>
      <c r="B3" s="1" t="s">
        <v>158</v>
      </c>
      <c r="C3" s="1">
        <v>1</v>
      </c>
      <c r="D3" s="1" t="s">
        <v>159</v>
      </c>
      <c r="E3" s="2">
        <v>44203</v>
      </c>
      <c r="F3" s="1">
        <v>1480</v>
      </c>
      <c r="G3" s="1" t="s">
        <v>157</v>
      </c>
      <c r="H3" s="1">
        <v>10</v>
      </c>
      <c r="I3" s="3">
        <v>1500</v>
      </c>
      <c r="J3" s="1" t="s">
        <v>155</v>
      </c>
      <c r="K3" s="1" t="s">
        <v>156</v>
      </c>
      <c r="L3" s="1" t="s">
        <v>150</v>
      </c>
      <c r="M3" s="1" t="s">
        <v>151</v>
      </c>
      <c r="N3" s="1">
        <v>1016</v>
      </c>
      <c r="O3" s="1" t="s">
        <v>84</v>
      </c>
      <c r="P3" s="1"/>
      <c r="Q3" s="1"/>
      <c r="R3" s="1" t="s">
        <v>36</v>
      </c>
      <c r="S3" s="1" t="s">
        <v>85</v>
      </c>
      <c r="T3" s="1" t="s">
        <v>86</v>
      </c>
      <c r="U3" s="1">
        <v>182549012</v>
      </c>
      <c r="V3" s="1"/>
      <c r="W3" s="2">
        <v>23074</v>
      </c>
      <c r="X3" s="3">
        <v>0</v>
      </c>
      <c r="Y3" s="3">
        <v>1500</v>
      </c>
      <c r="Z3" s="1">
        <v>1016</v>
      </c>
      <c r="AA3" s="2">
        <v>44291</v>
      </c>
      <c r="AB3" s="1"/>
      <c r="AC3" s="1"/>
      <c r="AD3" s="1"/>
      <c r="AE3" s="1"/>
      <c r="AF3" s="1"/>
      <c r="AG3" s="2">
        <v>44291</v>
      </c>
      <c r="AH3" s="1"/>
      <c r="AI3" s="1"/>
      <c r="AJ3" s="1" t="str">
        <f t="shared" si="0"/>
        <v>MMA.1503550442031500</v>
      </c>
      <c r="AK3" s="1" t="s">
        <v>248</v>
      </c>
      <c r="AL3" s="1" t="s">
        <v>249</v>
      </c>
      <c r="AM3" s="1" t="s">
        <v>256</v>
      </c>
      <c r="AN3" s="1" t="s">
        <v>255</v>
      </c>
      <c r="AO3" s="1" t="s">
        <v>247</v>
      </c>
      <c r="AP3" s="1" t="s">
        <v>253</v>
      </c>
      <c r="AQ3" s="1" t="s">
        <v>254</v>
      </c>
      <c r="AR3" s="2">
        <v>45002</v>
      </c>
      <c r="AS3" s="1" t="s">
        <v>300</v>
      </c>
      <c r="AT3" s="15" t="s">
        <v>278</v>
      </c>
      <c r="AU3" s="15" t="s">
        <v>304</v>
      </c>
      <c r="AV3" s="17">
        <v>45012</v>
      </c>
      <c r="AW3" s="15" t="s">
        <v>303</v>
      </c>
      <c r="AX3" s="15"/>
      <c r="AY3" s="15"/>
      <c r="AZ3" s="15">
        <v>8.4499999999999993</v>
      </c>
      <c r="BA3" s="15">
        <v>9.18</v>
      </c>
      <c r="BB3" s="1"/>
      <c r="BC3" s="1">
        <v>1</v>
      </c>
    </row>
    <row r="4" spans="1:55">
      <c r="A4" s="1" t="s">
        <v>216</v>
      </c>
      <c r="B4" s="1" t="s">
        <v>160</v>
      </c>
      <c r="C4" s="1">
        <v>0</v>
      </c>
      <c r="D4" s="1" t="s">
        <v>161</v>
      </c>
      <c r="E4" s="2">
        <v>44291</v>
      </c>
      <c r="F4" s="1">
        <v>851</v>
      </c>
      <c r="G4" s="1" t="s">
        <v>149</v>
      </c>
      <c r="H4" s="1">
        <v>11</v>
      </c>
      <c r="I4" s="3">
        <v>1650</v>
      </c>
      <c r="J4" s="1" t="s">
        <v>153</v>
      </c>
      <c r="K4" s="1" t="s">
        <v>154</v>
      </c>
      <c r="L4" s="1" t="s">
        <v>150</v>
      </c>
      <c r="M4" s="1" t="s">
        <v>151</v>
      </c>
      <c r="N4" s="1">
        <v>1016</v>
      </c>
      <c r="O4" s="1" t="s">
        <v>84</v>
      </c>
      <c r="P4" s="1" t="s">
        <v>152</v>
      </c>
      <c r="Q4" s="1" t="s">
        <v>126</v>
      </c>
      <c r="R4" s="1" t="s">
        <v>33</v>
      </c>
      <c r="S4" s="1" t="s">
        <v>85</v>
      </c>
      <c r="T4" s="1" t="s">
        <v>86</v>
      </c>
      <c r="U4" s="1">
        <v>530414712</v>
      </c>
      <c r="V4" s="1"/>
      <c r="W4" s="2">
        <v>31088</v>
      </c>
      <c r="X4" s="3">
        <v>0</v>
      </c>
      <c r="Y4" s="3">
        <v>1650</v>
      </c>
      <c r="Z4" s="1">
        <v>1016</v>
      </c>
      <c r="AA4" s="2">
        <v>44306</v>
      </c>
      <c r="AB4" s="1"/>
      <c r="AC4" s="1"/>
      <c r="AD4" s="1"/>
      <c r="AE4" s="1"/>
      <c r="AF4" s="1"/>
      <c r="AG4" s="2">
        <v>44306</v>
      </c>
      <c r="AH4" s="1" t="s">
        <v>162</v>
      </c>
      <c r="AI4" s="1"/>
      <c r="AJ4" s="1" t="str">
        <f t="shared" si="0"/>
        <v>MMA.1513018442911650</v>
      </c>
      <c r="AK4" s="1" t="s">
        <v>248</v>
      </c>
      <c r="AL4" s="1" t="s">
        <v>249</v>
      </c>
      <c r="AM4" s="1" t="s">
        <v>257</v>
      </c>
      <c r="AN4" s="1" t="s">
        <v>255</v>
      </c>
      <c r="AO4" s="1" t="s">
        <v>247</v>
      </c>
      <c r="AP4" s="1" t="s">
        <v>253</v>
      </c>
      <c r="AQ4" s="1" t="s">
        <v>254</v>
      </c>
      <c r="AR4" s="2">
        <v>45002</v>
      </c>
      <c r="AS4" s="1" t="s">
        <v>299</v>
      </c>
      <c r="AT4" s="15" t="s">
        <v>278</v>
      </c>
      <c r="AU4" s="15" t="s">
        <v>304</v>
      </c>
      <c r="AV4" s="17">
        <v>45012</v>
      </c>
      <c r="AW4" s="15" t="s">
        <v>303</v>
      </c>
      <c r="AX4" s="15"/>
      <c r="AY4" s="15"/>
      <c r="AZ4" s="15">
        <v>8.4499999999999993</v>
      </c>
      <c r="BA4" s="15">
        <v>9.18</v>
      </c>
      <c r="BB4" s="1"/>
      <c r="BC4" s="1">
        <v>1</v>
      </c>
    </row>
    <row r="5" spans="1:55">
      <c r="A5" s="1" t="s">
        <v>215</v>
      </c>
      <c r="B5" s="1" t="s">
        <v>132</v>
      </c>
      <c r="C5" s="1">
        <v>1</v>
      </c>
      <c r="D5" s="1" t="s">
        <v>133</v>
      </c>
      <c r="E5" s="2">
        <v>44924</v>
      </c>
      <c r="F5" s="1">
        <v>99203</v>
      </c>
      <c r="G5" s="1"/>
      <c r="H5" s="1">
        <v>1</v>
      </c>
      <c r="I5" s="3">
        <v>213</v>
      </c>
      <c r="J5" s="1" t="s">
        <v>98</v>
      </c>
      <c r="K5" s="1" t="s">
        <v>99</v>
      </c>
      <c r="L5" s="1" t="s">
        <v>100</v>
      </c>
      <c r="M5" s="1" t="s">
        <v>101</v>
      </c>
      <c r="N5" s="1" t="s">
        <v>95</v>
      </c>
      <c r="O5" s="1" t="s">
        <v>119</v>
      </c>
      <c r="P5" s="1"/>
      <c r="Q5" s="1"/>
      <c r="R5" s="1" t="s">
        <v>44</v>
      </c>
      <c r="S5" s="1" t="s">
        <v>85</v>
      </c>
      <c r="T5" s="1" t="s">
        <v>86</v>
      </c>
      <c r="U5" s="1" t="s">
        <v>134</v>
      </c>
      <c r="V5" s="1"/>
      <c r="W5" s="2">
        <v>28292</v>
      </c>
      <c r="X5" s="3">
        <v>0</v>
      </c>
      <c r="Y5" s="3">
        <v>213</v>
      </c>
      <c r="Z5" s="1"/>
      <c r="AA5" s="1"/>
      <c r="AB5" s="1"/>
      <c r="AC5" s="1"/>
      <c r="AD5" s="1"/>
      <c r="AE5" s="1"/>
      <c r="AF5" s="1"/>
      <c r="AG5" s="1"/>
      <c r="AH5" s="1"/>
      <c r="AI5" s="1"/>
      <c r="AJ5" s="1" t="str">
        <f t="shared" si="0"/>
        <v>KFA.472744924213</v>
      </c>
      <c r="AK5" s="1" t="s">
        <v>248</v>
      </c>
      <c r="AL5" s="1" t="s">
        <v>249</v>
      </c>
      <c r="AM5" s="1" t="s">
        <v>269</v>
      </c>
      <c r="AN5" s="1" t="s">
        <v>255</v>
      </c>
      <c r="AO5" s="1" t="s">
        <v>247</v>
      </c>
      <c r="AP5" s="1" t="s">
        <v>253</v>
      </c>
      <c r="AQ5" s="1" t="s">
        <v>254</v>
      </c>
      <c r="AR5" s="2">
        <v>45012</v>
      </c>
      <c r="AS5" s="1"/>
      <c r="AT5" s="1"/>
      <c r="AU5" s="1"/>
      <c r="AV5" s="1"/>
      <c r="AW5" s="1"/>
      <c r="AX5" s="1"/>
      <c r="AY5" s="1"/>
      <c r="AZ5" s="1"/>
      <c r="BA5" s="1"/>
      <c r="BB5" s="1"/>
      <c r="BC5" s="1">
        <v>1</v>
      </c>
    </row>
    <row r="6" spans="1:55">
      <c r="A6" s="1" t="s">
        <v>78</v>
      </c>
      <c r="B6" s="1" t="s">
        <v>87</v>
      </c>
      <c r="C6" s="1">
        <v>1</v>
      </c>
      <c r="D6" s="1" t="s">
        <v>88</v>
      </c>
      <c r="E6" s="2">
        <v>44728</v>
      </c>
      <c r="F6" s="1">
        <v>99308</v>
      </c>
      <c r="G6" s="1"/>
      <c r="H6" s="1">
        <v>1</v>
      </c>
      <c r="I6" s="3">
        <v>170</v>
      </c>
      <c r="J6" s="1" t="s">
        <v>78</v>
      </c>
      <c r="K6" s="1" t="s">
        <v>79</v>
      </c>
      <c r="L6" s="1" t="s">
        <v>80</v>
      </c>
      <c r="M6" s="1" t="s">
        <v>81</v>
      </c>
      <c r="N6" s="1" t="s">
        <v>37</v>
      </c>
      <c r="O6" s="1" t="s">
        <v>38</v>
      </c>
      <c r="P6" s="1"/>
      <c r="Q6" s="1"/>
      <c r="R6" s="1" t="s">
        <v>36</v>
      </c>
      <c r="S6" s="1" t="s">
        <v>62</v>
      </c>
      <c r="T6" s="1" t="s">
        <v>63</v>
      </c>
      <c r="U6" s="1" t="s">
        <v>89</v>
      </c>
      <c r="V6" s="1"/>
      <c r="W6" s="2">
        <v>24799</v>
      </c>
      <c r="X6" s="3">
        <v>0</v>
      </c>
      <c r="Y6" s="3">
        <v>170</v>
      </c>
      <c r="Z6" s="1" t="s">
        <v>37</v>
      </c>
      <c r="AA6" s="2">
        <v>44736</v>
      </c>
      <c r="AB6" s="1"/>
      <c r="AC6" s="1"/>
      <c r="AD6" s="1"/>
      <c r="AE6" s="1"/>
      <c r="AF6" s="1"/>
      <c r="AG6" s="2">
        <v>44736</v>
      </c>
      <c r="AH6" s="1"/>
      <c r="AI6" s="1"/>
      <c r="AJ6" s="1" t="str">
        <f t="shared" si="0"/>
        <v>BAS.1356544728170</v>
      </c>
      <c r="AK6" s="1" t="s">
        <v>250</v>
      </c>
      <c r="AL6" s="1" t="s">
        <v>251</v>
      </c>
      <c r="AM6" s="1" t="s">
        <v>264</v>
      </c>
      <c r="AN6" s="1" t="s">
        <v>255</v>
      </c>
      <c r="AO6" s="1" t="s">
        <v>246</v>
      </c>
      <c r="AP6" s="1" t="s">
        <v>253</v>
      </c>
      <c r="AQ6" s="1" t="s">
        <v>254</v>
      </c>
      <c r="AR6" s="2">
        <v>45010</v>
      </c>
      <c r="AS6" s="1" t="s">
        <v>297</v>
      </c>
      <c r="AT6" s="15" t="s">
        <v>278</v>
      </c>
      <c r="AU6" s="15" t="s">
        <v>304</v>
      </c>
      <c r="AV6" s="17">
        <v>45012</v>
      </c>
      <c r="AW6" s="15" t="s">
        <v>303</v>
      </c>
      <c r="AX6" s="15"/>
      <c r="AY6" s="15"/>
      <c r="AZ6" s="15">
        <v>9.2100000000000009</v>
      </c>
      <c r="BA6" s="15">
        <v>10.55</v>
      </c>
      <c r="BB6" s="1"/>
      <c r="BC6" s="1">
        <v>1</v>
      </c>
    </row>
    <row r="7" spans="1:55">
      <c r="A7" s="1" t="s">
        <v>78</v>
      </c>
      <c r="B7" s="1" t="s">
        <v>91</v>
      </c>
      <c r="C7" s="1">
        <v>1</v>
      </c>
      <c r="D7" s="1" t="s">
        <v>92</v>
      </c>
      <c r="E7" s="2">
        <v>44945</v>
      </c>
      <c r="F7" s="1">
        <v>99310</v>
      </c>
      <c r="G7" s="1" t="s">
        <v>82</v>
      </c>
      <c r="H7" s="1">
        <v>1</v>
      </c>
      <c r="I7" s="3">
        <v>330</v>
      </c>
      <c r="J7" s="1" t="s">
        <v>78</v>
      </c>
      <c r="K7" s="1" t="s">
        <v>79</v>
      </c>
      <c r="L7" s="1" t="s">
        <v>80</v>
      </c>
      <c r="M7" s="1" t="s">
        <v>81</v>
      </c>
      <c r="N7" s="1" t="s">
        <v>37</v>
      </c>
      <c r="O7" s="1" t="s">
        <v>38</v>
      </c>
      <c r="P7" s="1"/>
      <c r="Q7" s="1"/>
      <c r="R7" s="1" t="s">
        <v>36</v>
      </c>
      <c r="S7" s="1" t="s">
        <v>62</v>
      </c>
      <c r="T7" s="1" t="s">
        <v>63</v>
      </c>
      <c r="U7" s="1" t="s">
        <v>93</v>
      </c>
      <c r="V7" s="1"/>
      <c r="W7" s="2">
        <v>15839</v>
      </c>
      <c r="X7" s="3">
        <v>0</v>
      </c>
      <c r="Y7" s="3">
        <v>330</v>
      </c>
      <c r="Z7" s="1" t="s">
        <v>37</v>
      </c>
      <c r="AA7" s="2">
        <v>44951</v>
      </c>
      <c r="AB7" s="1"/>
      <c r="AC7" s="1"/>
      <c r="AD7" s="1"/>
      <c r="AE7" s="1"/>
      <c r="AF7" s="1"/>
      <c r="AG7" s="2">
        <v>44951</v>
      </c>
      <c r="AH7" s="1"/>
      <c r="AI7" s="1"/>
      <c r="AJ7" s="1" t="str">
        <f t="shared" si="0"/>
        <v>BAS.1365444945330</v>
      </c>
      <c r="AK7" s="1" t="s">
        <v>250</v>
      </c>
      <c r="AL7" s="1" t="s">
        <v>251</v>
      </c>
      <c r="AM7" s="1" t="s">
        <v>265</v>
      </c>
      <c r="AN7" s="1" t="s">
        <v>255</v>
      </c>
      <c r="AO7" s="1" t="s">
        <v>246</v>
      </c>
      <c r="AP7" s="1" t="s">
        <v>253</v>
      </c>
      <c r="AQ7" s="1" t="s">
        <v>254</v>
      </c>
      <c r="AR7" s="2">
        <v>45010</v>
      </c>
      <c r="AS7" s="1" t="s">
        <v>298</v>
      </c>
      <c r="AT7" s="15" t="s">
        <v>278</v>
      </c>
      <c r="AU7" s="15" t="s">
        <v>304</v>
      </c>
      <c r="AV7" s="17">
        <v>45012</v>
      </c>
      <c r="AW7" s="15" t="s">
        <v>303</v>
      </c>
      <c r="AX7" s="15"/>
      <c r="AY7" s="15"/>
      <c r="AZ7" s="15">
        <v>9.2100000000000009</v>
      </c>
      <c r="BA7" s="15">
        <v>10.55</v>
      </c>
      <c r="BB7" s="1"/>
      <c r="BC7" s="1">
        <v>1</v>
      </c>
    </row>
    <row r="8" spans="1:55">
      <c r="A8" s="1" t="s">
        <v>215</v>
      </c>
      <c r="B8" s="1" t="s">
        <v>107</v>
      </c>
      <c r="C8" s="1">
        <v>1</v>
      </c>
      <c r="D8" s="1" t="s">
        <v>108</v>
      </c>
      <c r="E8" s="2">
        <v>44946</v>
      </c>
      <c r="F8" s="1">
        <v>11721</v>
      </c>
      <c r="G8" s="1" t="s">
        <v>82</v>
      </c>
      <c r="H8" s="1">
        <v>1</v>
      </c>
      <c r="I8" s="3">
        <v>88</v>
      </c>
      <c r="J8" s="1" t="s">
        <v>98</v>
      </c>
      <c r="K8" s="1" t="s">
        <v>99</v>
      </c>
      <c r="L8" s="1" t="s">
        <v>45</v>
      </c>
      <c r="M8" s="1" t="s">
        <v>109</v>
      </c>
      <c r="N8" s="1" t="s">
        <v>105</v>
      </c>
      <c r="O8" s="1" t="s">
        <v>106</v>
      </c>
      <c r="P8" s="1"/>
      <c r="Q8" s="1"/>
      <c r="R8" s="1" t="s">
        <v>44</v>
      </c>
      <c r="S8" s="1" t="s">
        <v>34</v>
      </c>
      <c r="T8" s="1" t="s">
        <v>35</v>
      </c>
      <c r="U8" s="1">
        <v>10405</v>
      </c>
      <c r="V8" s="1"/>
      <c r="W8" s="2">
        <v>8939</v>
      </c>
      <c r="X8" s="3">
        <v>0</v>
      </c>
      <c r="Y8" s="3">
        <v>88</v>
      </c>
      <c r="Z8" s="1" t="s">
        <v>105</v>
      </c>
      <c r="AA8" s="2">
        <v>44951</v>
      </c>
      <c r="AB8" s="1"/>
      <c r="AC8" s="1"/>
      <c r="AD8" s="1"/>
      <c r="AE8" s="1"/>
      <c r="AF8" s="1"/>
      <c r="AG8" s="2">
        <v>44951</v>
      </c>
      <c r="AH8" s="1"/>
      <c r="AI8" s="1"/>
      <c r="AJ8" s="1" t="str">
        <f t="shared" si="0"/>
        <v>KFA.17804494688</v>
      </c>
      <c r="AK8" s="1" t="s">
        <v>250</v>
      </c>
      <c r="AL8" s="1" t="s">
        <v>251</v>
      </c>
      <c r="AM8" s="1" t="s">
        <v>267</v>
      </c>
      <c r="AN8" s="1" t="s">
        <v>255</v>
      </c>
      <c r="AO8" s="1" t="s">
        <v>246</v>
      </c>
      <c r="AP8" s="1" t="s">
        <v>253</v>
      </c>
      <c r="AQ8" s="1" t="s">
        <v>254</v>
      </c>
      <c r="AR8" s="2">
        <v>45010</v>
      </c>
      <c r="AS8" s="1" t="s">
        <v>296</v>
      </c>
      <c r="AT8" s="15" t="s">
        <v>280</v>
      </c>
      <c r="AU8" s="15" t="s">
        <v>304</v>
      </c>
      <c r="AV8" s="17">
        <v>45012</v>
      </c>
      <c r="AW8" s="15" t="s">
        <v>303</v>
      </c>
      <c r="AX8" s="15"/>
      <c r="AY8" s="15"/>
      <c r="AZ8" s="15">
        <v>9.2100000000000009</v>
      </c>
      <c r="BA8" s="15">
        <v>10.55</v>
      </c>
      <c r="BB8" s="1"/>
      <c r="BC8" s="1">
        <v>1</v>
      </c>
    </row>
    <row r="9" spans="1:55">
      <c r="A9" s="1" t="s">
        <v>215</v>
      </c>
      <c r="B9" s="1" t="s">
        <v>110</v>
      </c>
      <c r="C9" s="1">
        <v>1</v>
      </c>
      <c r="D9" s="1" t="s">
        <v>111</v>
      </c>
      <c r="E9" s="2">
        <v>44946</v>
      </c>
      <c r="F9" s="1">
        <v>11720</v>
      </c>
      <c r="G9" s="1"/>
      <c r="H9" s="1">
        <v>1</v>
      </c>
      <c r="I9" s="3">
        <v>64</v>
      </c>
      <c r="J9" s="1" t="s">
        <v>98</v>
      </c>
      <c r="K9" s="1" t="s">
        <v>99</v>
      </c>
      <c r="L9" s="1" t="s">
        <v>45</v>
      </c>
      <c r="M9" s="1" t="s">
        <v>109</v>
      </c>
      <c r="N9" s="1" t="s">
        <v>105</v>
      </c>
      <c r="O9" s="1" t="s">
        <v>106</v>
      </c>
      <c r="P9" s="1"/>
      <c r="Q9" s="1"/>
      <c r="R9" s="1" t="s">
        <v>44</v>
      </c>
      <c r="S9" s="1" t="s">
        <v>34</v>
      </c>
      <c r="T9" s="1" t="s">
        <v>35</v>
      </c>
      <c r="U9" s="1">
        <v>11026</v>
      </c>
      <c r="V9" s="1"/>
      <c r="W9" s="2">
        <v>12708</v>
      </c>
      <c r="X9" s="3">
        <v>0</v>
      </c>
      <c r="Y9" s="3">
        <v>64</v>
      </c>
      <c r="Z9" s="1" t="s">
        <v>105</v>
      </c>
      <c r="AA9" s="2">
        <v>44951</v>
      </c>
      <c r="AB9" s="1"/>
      <c r="AC9" s="1"/>
      <c r="AD9" s="1"/>
      <c r="AE9" s="1"/>
      <c r="AF9" s="1"/>
      <c r="AG9" s="2">
        <v>44951</v>
      </c>
      <c r="AH9" s="1"/>
      <c r="AI9" s="1"/>
      <c r="AJ9" s="1" t="str">
        <f t="shared" si="0"/>
        <v>KFA.21224494664</v>
      </c>
      <c r="AK9" s="1" t="s">
        <v>250</v>
      </c>
      <c r="AL9" s="1" t="s">
        <v>251</v>
      </c>
      <c r="AM9" s="1" t="s">
        <v>267</v>
      </c>
      <c r="AN9" s="1" t="s">
        <v>255</v>
      </c>
      <c r="AO9" s="1" t="s">
        <v>246</v>
      </c>
      <c r="AP9" s="1" t="s">
        <v>253</v>
      </c>
      <c r="AQ9" s="1" t="s">
        <v>254</v>
      </c>
      <c r="AR9" s="2">
        <v>45010</v>
      </c>
      <c r="AS9" s="1" t="s">
        <v>295</v>
      </c>
      <c r="AT9" s="15" t="s">
        <v>280</v>
      </c>
      <c r="AU9" s="15" t="s">
        <v>304</v>
      </c>
      <c r="AV9" s="17">
        <v>45012</v>
      </c>
      <c r="AW9" s="15" t="s">
        <v>303</v>
      </c>
      <c r="AX9" s="15"/>
      <c r="AY9" s="15"/>
      <c r="AZ9" s="15">
        <v>9.2100000000000009</v>
      </c>
      <c r="BA9" s="15">
        <v>10.55</v>
      </c>
      <c r="BB9" s="1"/>
      <c r="BC9" s="1">
        <v>1</v>
      </c>
    </row>
    <row r="10" spans="1:55">
      <c r="A10" s="1" t="s">
        <v>215</v>
      </c>
      <c r="B10" s="1" t="s">
        <v>113</v>
      </c>
      <c r="C10" s="1">
        <v>1</v>
      </c>
      <c r="D10" s="1" t="s">
        <v>114</v>
      </c>
      <c r="E10" s="2">
        <v>44946</v>
      </c>
      <c r="F10" s="1">
        <v>11721</v>
      </c>
      <c r="G10" s="1"/>
      <c r="H10" s="1">
        <v>1</v>
      </c>
      <c r="I10" s="3">
        <v>88</v>
      </c>
      <c r="J10" s="1" t="s">
        <v>98</v>
      </c>
      <c r="K10" s="1" t="s">
        <v>99</v>
      </c>
      <c r="L10" s="1" t="s">
        <v>45</v>
      </c>
      <c r="M10" s="1" t="s">
        <v>109</v>
      </c>
      <c r="N10" s="1" t="s">
        <v>105</v>
      </c>
      <c r="O10" s="1" t="s">
        <v>106</v>
      </c>
      <c r="P10" s="1"/>
      <c r="Q10" s="1"/>
      <c r="R10" s="1" t="s">
        <v>44</v>
      </c>
      <c r="S10" s="1" t="s">
        <v>34</v>
      </c>
      <c r="T10" s="1" t="s">
        <v>35</v>
      </c>
      <c r="U10" s="1">
        <v>20869</v>
      </c>
      <c r="V10" s="1"/>
      <c r="W10" s="2">
        <v>14394</v>
      </c>
      <c r="X10" s="3">
        <v>0</v>
      </c>
      <c r="Y10" s="3">
        <v>88</v>
      </c>
      <c r="Z10" s="1" t="s">
        <v>105</v>
      </c>
      <c r="AA10" s="2">
        <v>44951</v>
      </c>
      <c r="AB10" s="1"/>
      <c r="AC10" s="1"/>
      <c r="AD10" s="1"/>
      <c r="AE10" s="1"/>
      <c r="AF10" s="1"/>
      <c r="AG10" s="2">
        <v>44951</v>
      </c>
      <c r="AH10" s="1"/>
      <c r="AI10" s="1"/>
      <c r="AJ10" s="1" t="str">
        <f t="shared" si="0"/>
        <v>KFA.28684494688</v>
      </c>
      <c r="AK10" s="1" t="s">
        <v>250</v>
      </c>
      <c r="AL10" s="1" t="s">
        <v>251</v>
      </c>
      <c r="AM10" s="1" t="s">
        <v>267</v>
      </c>
      <c r="AN10" s="1" t="s">
        <v>255</v>
      </c>
      <c r="AO10" s="1" t="s">
        <v>246</v>
      </c>
      <c r="AP10" s="1" t="s">
        <v>253</v>
      </c>
      <c r="AQ10" s="1" t="s">
        <v>254</v>
      </c>
      <c r="AR10" s="2">
        <v>45010</v>
      </c>
      <c r="AS10" s="1" t="s">
        <v>291</v>
      </c>
      <c r="AT10" s="15" t="s">
        <v>280</v>
      </c>
      <c r="AU10" s="15" t="s">
        <v>304</v>
      </c>
      <c r="AV10" s="17">
        <v>45012</v>
      </c>
      <c r="AW10" s="15" t="s">
        <v>303</v>
      </c>
      <c r="AX10" s="15"/>
      <c r="AY10" s="15"/>
      <c r="AZ10" s="15">
        <v>9.2100000000000009</v>
      </c>
      <c r="BA10" s="15">
        <v>10.55</v>
      </c>
      <c r="BB10" s="1"/>
      <c r="BC10" s="1">
        <v>1</v>
      </c>
    </row>
    <row r="11" spans="1:55">
      <c r="A11" s="1" t="s">
        <v>215</v>
      </c>
      <c r="B11" s="1" t="s">
        <v>115</v>
      </c>
      <c r="C11" s="1">
        <v>1</v>
      </c>
      <c r="D11" s="1" t="s">
        <v>116</v>
      </c>
      <c r="E11" s="2">
        <v>44946</v>
      </c>
      <c r="F11" s="1">
        <v>11721</v>
      </c>
      <c r="G11" s="1"/>
      <c r="H11" s="1">
        <v>1</v>
      </c>
      <c r="I11" s="3">
        <v>88</v>
      </c>
      <c r="J11" s="1" t="s">
        <v>98</v>
      </c>
      <c r="K11" s="1" t="s">
        <v>99</v>
      </c>
      <c r="L11" s="1" t="s">
        <v>45</v>
      </c>
      <c r="M11" s="1" t="s">
        <v>109</v>
      </c>
      <c r="N11" s="1" t="s">
        <v>105</v>
      </c>
      <c r="O11" s="1" t="s">
        <v>106</v>
      </c>
      <c r="P11" s="1">
        <v>14</v>
      </c>
      <c r="Q11" s="1" t="s">
        <v>117</v>
      </c>
      <c r="R11" s="1" t="s">
        <v>44</v>
      </c>
      <c r="S11" s="1" t="s">
        <v>34</v>
      </c>
      <c r="T11" s="1" t="s">
        <v>35</v>
      </c>
      <c r="U11" s="1">
        <v>38618</v>
      </c>
      <c r="V11" s="1"/>
      <c r="W11" s="2">
        <v>17414</v>
      </c>
      <c r="X11" s="3">
        <v>0</v>
      </c>
      <c r="Y11" s="3">
        <v>88</v>
      </c>
      <c r="Z11" s="1" t="s">
        <v>105</v>
      </c>
      <c r="AA11" s="2">
        <v>44951</v>
      </c>
      <c r="AB11" s="1"/>
      <c r="AC11" s="1"/>
      <c r="AD11" s="1"/>
      <c r="AE11" s="1"/>
      <c r="AF11" s="1"/>
      <c r="AG11" s="2">
        <v>44951</v>
      </c>
      <c r="AH11" s="1" t="s">
        <v>118</v>
      </c>
      <c r="AI11" s="1"/>
      <c r="AJ11" s="1" t="str">
        <f t="shared" si="0"/>
        <v>KFA.29574494688</v>
      </c>
      <c r="AK11" s="1" t="s">
        <v>250</v>
      </c>
      <c r="AL11" s="1" t="s">
        <v>251</v>
      </c>
      <c r="AM11" s="1" t="s">
        <v>267</v>
      </c>
      <c r="AN11" s="1" t="s">
        <v>255</v>
      </c>
      <c r="AO11" s="1" t="s">
        <v>246</v>
      </c>
      <c r="AP11" s="1" t="s">
        <v>253</v>
      </c>
      <c r="AQ11" s="1" t="s">
        <v>254</v>
      </c>
      <c r="AR11" s="2">
        <v>45010</v>
      </c>
      <c r="AS11" s="1" t="s">
        <v>292</v>
      </c>
      <c r="AT11" s="15" t="s">
        <v>280</v>
      </c>
      <c r="AU11" s="15" t="s">
        <v>304</v>
      </c>
      <c r="AV11" s="17">
        <v>45012</v>
      </c>
      <c r="AW11" s="15" t="s">
        <v>303</v>
      </c>
      <c r="AX11" s="15"/>
      <c r="AY11" s="15"/>
      <c r="AZ11" s="15">
        <v>9.2100000000000009</v>
      </c>
      <c r="BA11" s="15">
        <v>10.55</v>
      </c>
      <c r="BB11" s="1"/>
      <c r="BC11" s="1">
        <v>1</v>
      </c>
    </row>
    <row r="12" spans="1:55">
      <c r="A12" s="1" t="s">
        <v>215</v>
      </c>
      <c r="B12" s="1" t="s">
        <v>127</v>
      </c>
      <c r="C12" s="1">
        <v>0</v>
      </c>
      <c r="D12" s="1" t="s">
        <v>128</v>
      </c>
      <c r="E12" s="2">
        <v>44946</v>
      </c>
      <c r="F12" s="1">
        <v>11719</v>
      </c>
      <c r="G12" s="1"/>
      <c r="H12" s="1">
        <v>1</v>
      </c>
      <c r="I12" s="3">
        <v>27</v>
      </c>
      <c r="J12" s="1" t="s">
        <v>98</v>
      </c>
      <c r="K12" s="1" t="s">
        <v>99</v>
      </c>
      <c r="L12" s="1" t="s">
        <v>45</v>
      </c>
      <c r="M12" s="1" t="s">
        <v>109</v>
      </c>
      <c r="N12" s="1" t="s">
        <v>105</v>
      </c>
      <c r="O12" s="1" t="s">
        <v>106</v>
      </c>
      <c r="P12" s="1"/>
      <c r="Q12" s="1"/>
      <c r="R12" s="1" t="s">
        <v>44</v>
      </c>
      <c r="S12" s="1" t="s">
        <v>34</v>
      </c>
      <c r="T12" s="1" t="s">
        <v>35</v>
      </c>
      <c r="U12" s="1">
        <v>18968</v>
      </c>
      <c r="V12" s="1"/>
      <c r="W12" s="2">
        <v>16296</v>
      </c>
      <c r="X12" s="3">
        <v>0</v>
      </c>
      <c r="Y12" s="3">
        <v>27</v>
      </c>
      <c r="Z12" s="1" t="s">
        <v>105</v>
      </c>
      <c r="AA12" s="2">
        <v>44951</v>
      </c>
      <c r="AB12" s="1"/>
      <c r="AC12" s="1"/>
      <c r="AD12" s="1"/>
      <c r="AE12" s="1"/>
      <c r="AF12" s="1"/>
      <c r="AG12" s="2">
        <v>44951</v>
      </c>
      <c r="AH12" s="1"/>
      <c r="AI12" s="1"/>
      <c r="AJ12" s="1" t="str">
        <f t="shared" si="0"/>
        <v>KFA.45194494627</v>
      </c>
      <c r="AK12" s="1" t="s">
        <v>250</v>
      </c>
      <c r="AL12" s="1" t="s">
        <v>251</v>
      </c>
      <c r="AM12" s="1" t="s">
        <v>267</v>
      </c>
      <c r="AN12" s="1" t="s">
        <v>255</v>
      </c>
      <c r="AO12" s="1" t="s">
        <v>246</v>
      </c>
      <c r="AP12" s="1" t="s">
        <v>253</v>
      </c>
      <c r="AQ12" s="1" t="s">
        <v>254</v>
      </c>
      <c r="AR12" s="2">
        <v>45010</v>
      </c>
      <c r="AS12" s="1" t="s">
        <v>293</v>
      </c>
      <c r="AT12" s="15" t="s">
        <v>280</v>
      </c>
      <c r="AU12" s="15" t="s">
        <v>304</v>
      </c>
      <c r="AV12" s="17">
        <v>45012</v>
      </c>
      <c r="AW12" s="15" t="s">
        <v>303</v>
      </c>
      <c r="AX12" s="15"/>
      <c r="AY12" s="15"/>
      <c r="AZ12" s="15">
        <v>9.2100000000000009</v>
      </c>
      <c r="BA12" s="15">
        <v>10.55</v>
      </c>
      <c r="BB12" s="1"/>
      <c r="BC12" s="1">
        <v>1</v>
      </c>
    </row>
    <row r="13" spans="1:55">
      <c r="A13" s="1" t="s">
        <v>215</v>
      </c>
      <c r="B13" s="1" t="s">
        <v>127</v>
      </c>
      <c r="C13" s="1">
        <v>1</v>
      </c>
      <c r="D13" s="1" t="s">
        <v>128</v>
      </c>
      <c r="E13" s="2">
        <v>44946</v>
      </c>
      <c r="F13" s="1">
        <v>11720</v>
      </c>
      <c r="G13" s="1" t="s">
        <v>75</v>
      </c>
      <c r="H13" s="1">
        <v>1</v>
      </c>
      <c r="I13" s="3">
        <v>64</v>
      </c>
      <c r="J13" s="1" t="s">
        <v>98</v>
      </c>
      <c r="K13" s="1" t="s">
        <v>99</v>
      </c>
      <c r="L13" s="1" t="s">
        <v>45</v>
      </c>
      <c r="M13" s="1" t="s">
        <v>109</v>
      </c>
      <c r="N13" s="1" t="s">
        <v>105</v>
      </c>
      <c r="O13" s="1" t="s">
        <v>106</v>
      </c>
      <c r="P13" s="1"/>
      <c r="Q13" s="1"/>
      <c r="R13" s="1" t="s">
        <v>44</v>
      </c>
      <c r="S13" s="1" t="s">
        <v>34</v>
      </c>
      <c r="T13" s="1" t="s">
        <v>35</v>
      </c>
      <c r="U13" s="1">
        <v>18968</v>
      </c>
      <c r="V13" s="1"/>
      <c r="W13" s="2">
        <v>16296</v>
      </c>
      <c r="X13" s="3">
        <v>0</v>
      </c>
      <c r="Y13" s="3">
        <v>64</v>
      </c>
      <c r="Z13" s="1" t="s">
        <v>105</v>
      </c>
      <c r="AA13" s="2">
        <v>44951</v>
      </c>
      <c r="AB13" s="1"/>
      <c r="AC13" s="1"/>
      <c r="AD13" s="1"/>
      <c r="AE13" s="1"/>
      <c r="AF13" s="1"/>
      <c r="AG13" s="2">
        <v>44951</v>
      </c>
      <c r="AH13" s="1"/>
      <c r="AI13" s="1"/>
      <c r="AJ13" s="1" t="str">
        <f t="shared" si="0"/>
        <v>KFA.45194494664</v>
      </c>
      <c r="AK13" s="1" t="s">
        <v>250</v>
      </c>
      <c r="AL13" s="1" t="s">
        <v>251</v>
      </c>
      <c r="AM13" s="1" t="s">
        <v>267</v>
      </c>
      <c r="AN13" s="1" t="s">
        <v>255</v>
      </c>
      <c r="AO13" s="1" t="s">
        <v>246</v>
      </c>
      <c r="AP13" s="1" t="s">
        <v>253</v>
      </c>
      <c r="AQ13" s="1" t="s">
        <v>254</v>
      </c>
      <c r="AR13" s="2">
        <v>45010</v>
      </c>
      <c r="AS13" s="1" t="s">
        <v>293</v>
      </c>
      <c r="AT13" s="15" t="s">
        <v>280</v>
      </c>
      <c r="AU13" s="15" t="s">
        <v>304</v>
      </c>
      <c r="AV13" s="17">
        <v>45012</v>
      </c>
      <c r="AW13" s="15" t="s">
        <v>303</v>
      </c>
      <c r="AX13" s="15"/>
      <c r="AY13" s="15"/>
      <c r="AZ13" s="15">
        <v>9.2100000000000009</v>
      </c>
      <c r="BA13" s="15">
        <v>10.55</v>
      </c>
      <c r="BB13" s="1"/>
      <c r="BC13" s="1">
        <v>1</v>
      </c>
    </row>
    <row r="14" spans="1:55">
      <c r="A14" s="1" t="s">
        <v>215</v>
      </c>
      <c r="B14" s="1" t="s">
        <v>129</v>
      </c>
      <c r="C14" s="1">
        <v>0</v>
      </c>
      <c r="D14" s="1" t="s">
        <v>130</v>
      </c>
      <c r="E14" s="2">
        <v>44946</v>
      </c>
      <c r="F14" s="1">
        <v>11719</v>
      </c>
      <c r="G14" s="1" t="s">
        <v>82</v>
      </c>
      <c r="H14" s="1">
        <v>1</v>
      </c>
      <c r="I14" s="3">
        <v>27</v>
      </c>
      <c r="J14" s="1" t="s">
        <v>98</v>
      </c>
      <c r="K14" s="1" t="s">
        <v>99</v>
      </c>
      <c r="L14" s="1" t="s">
        <v>45</v>
      </c>
      <c r="M14" s="1" t="s">
        <v>109</v>
      </c>
      <c r="N14" s="1" t="s">
        <v>105</v>
      </c>
      <c r="O14" s="1" t="s">
        <v>106</v>
      </c>
      <c r="P14" s="1"/>
      <c r="Q14" s="1"/>
      <c r="R14" s="1" t="s">
        <v>44</v>
      </c>
      <c r="S14" s="1" t="s">
        <v>34</v>
      </c>
      <c r="T14" s="1" t="s">
        <v>35</v>
      </c>
      <c r="U14" s="1">
        <v>33933</v>
      </c>
      <c r="V14" s="1"/>
      <c r="W14" s="2">
        <v>11233</v>
      </c>
      <c r="X14" s="3">
        <v>0</v>
      </c>
      <c r="Y14" s="3">
        <v>27</v>
      </c>
      <c r="Z14" s="1" t="s">
        <v>105</v>
      </c>
      <c r="AA14" s="2">
        <v>44951</v>
      </c>
      <c r="AB14" s="1"/>
      <c r="AC14" s="1"/>
      <c r="AD14" s="1"/>
      <c r="AE14" s="1"/>
      <c r="AF14" s="1"/>
      <c r="AG14" s="2">
        <v>44951</v>
      </c>
      <c r="AH14" s="1"/>
      <c r="AI14" s="1"/>
      <c r="AJ14" s="1" t="str">
        <f t="shared" si="0"/>
        <v>KFA.45204494627</v>
      </c>
      <c r="AK14" s="1" t="s">
        <v>250</v>
      </c>
      <c r="AL14" s="1" t="s">
        <v>251</v>
      </c>
      <c r="AM14" s="1" t="s">
        <v>267</v>
      </c>
      <c r="AN14" s="1" t="s">
        <v>255</v>
      </c>
      <c r="AO14" s="1" t="s">
        <v>246</v>
      </c>
      <c r="AP14" s="1" t="s">
        <v>253</v>
      </c>
      <c r="AQ14" s="1" t="s">
        <v>254</v>
      </c>
      <c r="AR14" s="2">
        <v>45010</v>
      </c>
      <c r="AS14" s="1" t="s">
        <v>294</v>
      </c>
      <c r="AT14" s="15" t="s">
        <v>280</v>
      </c>
      <c r="AU14" s="15" t="s">
        <v>304</v>
      </c>
      <c r="AV14" s="17">
        <v>45012</v>
      </c>
      <c r="AW14" s="15" t="s">
        <v>303</v>
      </c>
      <c r="AX14" s="15"/>
      <c r="AY14" s="15"/>
      <c r="AZ14" s="15">
        <v>9.2100000000000009</v>
      </c>
      <c r="BA14" s="15">
        <v>10.55</v>
      </c>
      <c r="BB14" s="1"/>
      <c r="BC14" s="1">
        <v>1</v>
      </c>
    </row>
    <row r="15" spans="1:55">
      <c r="A15" s="1" t="s">
        <v>215</v>
      </c>
      <c r="B15" s="1" t="s">
        <v>129</v>
      </c>
      <c r="C15" s="1">
        <v>1</v>
      </c>
      <c r="D15" s="1" t="s">
        <v>130</v>
      </c>
      <c r="E15" s="2">
        <v>44946</v>
      </c>
      <c r="F15" s="1">
        <v>11720</v>
      </c>
      <c r="G15" s="1" t="s">
        <v>131</v>
      </c>
      <c r="H15" s="1">
        <v>1</v>
      </c>
      <c r="I15" s="3">
        <v>64</v>
      </c>
      <c r="J15" s="1" t="s">
        <v>98</v>
      </c>
      <c r="K15" s="1" t="s">
        <v>99</v>
      </c>
      <c r="L15" s="1" t="s">
        <v>45</v>
      </c>
      <c r="M15" s="1" t="s">
        <v>109</v>
      </c>
      <c r="N15" s="1" t="s">
        <v>105</v>
      </c>
      <c r="O15" s="1" t="s">
        <v>106</v>
      </c>
      <c r="P15" s="1"/>
      <c r="Q15" s="1"/>
      <c r="R15" s="1" t="s">
        <v>44</v>
      </c>
      <c r="S15" s="1" t="s">
        <v>34</v>
      </c>
      <c r="T15" s="1" t="s">
        <v>35</v>
      </c>
      <c r="U15" s="1">
        <v>33933</v>
      </c>
      <c r="V15" s="1"/>
      <c r="W15" s="2">
        <v>11233</v>
      </c>
      <c r="X15" s="3">
        <v>0</v>
      </c>
      <c r="Y15" s="3">
        <v>64</v>
      </c>
      <c r="Z15" s="1" t="s">
        <v>105</v>
      </c>
      <c r="AA15" s="2">
        <v>44951</v>
      </c>
      <c r="AB15" s="1"/>
      <c r="AC15" s="1"/>
      <c r="AD15" s="1"/>
      <c r="AE15" s="1"/>
      <c r="AF15" s="1"/>
      <c r="AG15" s="2">
        <v>44951</v>
      </c>
      <c r="AH15" s="1"/>
      <c r="AI15" s="1"/>
      <c r="AJ15" s="1" t="str">
        <f t="shared" si="0"/>
        <v>KFA.45204494664</v>
      </c>
      <c r="AK15" s="1" t="s">
        <v>250</v>
      </c>
      <c r="AL15" s="1" t="s">
        <v>251</v>
      </c>
      <c r="AM15" s="1" t="s">
        <v>267</v>
      </c>
      <c r="AN15" s="1" t="s">
        <v>255</v>
      </c>
      <c r="AO15" s="1" t="s">
        <v>246</v>
      </c>
      <c r="AP15" s="1" t="s">
        <v>253</v>
      </c>
      <c r="AQ15" s="1" t="s">
        <v>254</v>
      </c>
      <c r="AR15" s="2">
        <v>45010</v>
      </c>
      <c r="AS15" s="1" t="s">
        <v>294</v>
      </c>
      <c r="AT15" s="15" t="s">
        <v>280</v>
      </c>
      <c r="AU15" s="15" t="s">
        <v>304</v>
      </c>
      <c r="AV15" s="17">
        <v>45012</v>
      </c>
      <c r="AW15" s="15" t="s">
        <v>303</v>
      </c>
      <c r="AX15" s="15"/>
      <c r="AY15" s="15"/>
      <c r="AZ15" s="15">
        <v>9.2100000000000009</v>
      </c>
      <c r="BA15" s="15">
        <v>10.55</v>
      </c>
      <c r="BB15" s="1"/>
      <c r="BC15" s="1">
        <v>1</v>
      </c>
    </row>
    <row r="16" spans="1:55">
      <c r="A16" s="1" t="s">
        <v>217</v>
      </c>
      <c r="B16" s="1" t="s">
        <v>173</v>
      </c>
      <c r="C16" s="1">
        <v>0</v>
      </c>
      <c r="D16" s="1" t="s">
        <v>174</v>
      </c>
      <c r="E16" s="2">
        <v>44315</v>
      </c>
      <c r="F16" s="1">
        <v>99204</v>
      </c>
      <c r="G16" s="1"/>
      <c r="H16" s="1">
        <v>1</v>
      </c>
      <c r="I16" s="3">
        <v>420</v>
      </c>
      <c r="J16" s="1" t="s">
        <v>164</v>
      </c>
      <c r="K16" s="1" t="s">
        <v>165</v>
      </c>
      <c r="L16" s="1" t="s">
        <v>66</v>
      </c>
      <c r="M16" s="1" t="s">
        <v>167</v>
      </c>
      <c r="N16" s="1" t="s">
        <v>67</v>
      </c>
      <c r="O16" s="1" t="s">
        <v>41</v>
      </c>
      <c r="P16" s="1" t="s">
        <v>74</v>
      </c>
      <c r="Q16" s="1" t="s">
        <v>43</v>
      </c>
      <c r="R16" s="1" t="s">
        <v>33</v>
      </c>
      <c r="S16" s="1" t="s">
        <v>68</v>
      </c>
      <c r="T16" s="1" t="s">
        <v>69</v>
      </c>
      <c r="U16" s="1" t="s">
        <v>172</v>
      </c>
      <c r="V16" s="1">
        <v>14411501000001</v>
      </c>
      <c r="W16" s="2">
        <v>38794</v>
      </c>
      <c r="X16" s="3">
        <v>0</v>
      </c>
      <c r="Y16" s="3">
        <v>45.7</v>
      </c>
      <c r="Z16" s="1" t="s">
        <v>74</v>
      </c>
      <c r="AA16" s="2">
        <v>44322</v>
      </c>
      <c r="AB16" s="1"/>
      <c r="AC16" s="1"/>
      <c r="AD16" s="1"/>
      <c r="AE16" s="1"/>
      <c r="AF16" s="1"/>
      <c r="AG16" s="2">
        <v>44392</v>
      </c>
      <c r="AH16" s="1" t="s">
        <v>175</v>
      </c>
      <c r="AI16" s="1"/>
      <c r="AJ16" s="1" t="str">
        <f t="shared" si="0"/>
        <v>MTP.NETOTE00044431545.7</v>
      </c>
      <c r="AK16" s="1" t="s">
        <v>250</v>
      </c>
      <c r="AL16" s="1" t="s">
        <v>251</v>
      </c>
      <c r="AM16" s="1" t="s">
        <v>260</v>
      </c>
      <c r="AN16" s="1" t="s">
        <v>255</v>
      </c>
      <c r="AO16" s="1" t="s">
        <v>246</v>
      </c>
      <c r="AP16" s="1" t="s">
        <v>253</v>
      </c>
      <c r="AQ16" s="1" t="s">
        <v>254</v>
      </c>
      <c r="AR16" s="2">
        <v>45009</v>
      </c>
      <c r="AS16" s="1" t="s">
        <v>270</v>
      </c>
      <c r="AT16" s="15" t="s">
        <v>272</v>
      </c>
      <c r="AU16" s="15" t="s">
        <v>304</v>
      </c>
      <c r="AV16" s="17">
        <v>45012</v>
      </c>
      <c r="AW16" s="15" t="s">
        <v>302</v>
      </c>
      <c r="AX16" s="15"/>
      <c r="AY16" s="15"/>
      <c r="AZ16" s="15">
        <v>11</v>
      </c>
      <c r="BA16" s="15">
        <v>11.42</v>
      </c>
      <c r="BB16" s="1"/>
      <c r="BC16" s="1">
        <v>1</v>
      </c>
    </row>
    <row r="17" spans="1:55">
      <c r="A17" s="1" t="s">
        <v>217</v>
      </c>
      <c r="B17" s="1" t="s">
        <v>173</v>
      </c>
      <c r="C17" s="1">
        <v>0</v>
      </c>
      <c r="D17" s="1" t="s">
        <v>174</v>
      </c>
      <c r="E17" s="2">
        <v>44315</v>
      </c>
      <c r="F17" s="1" t="s">
        <v>120</v>
      </c>
      <c r="G17" s="1" t="s">
        <v>163</v>
      </c>
      <c r="H17" s="1">
        <v>1</v>
      </c>
      <c r="I17" s="3">
        <v>245</v>
      </c>
      <c r="J17" s="1" t="s">
        <v>164</v>
      </c>
      <c r="K17" s="1" t="s">
        <v>165</v>
      </c>
      <c r="L17" s="1" t="s">
        <v>96</v>
      </c>
      <c r="M17" s="1" t="s">
        <v>97</v>
      </c>
      <c r="N17" s="1" t="s">
        <v>67</v>
      </c>
      <c r="O17" s="1" t="s">
        <v>41</v>
      </c>
      <c r="P17" s="1" t="s">
        <v>74</v>
      </c>
      <c r="Q17" s="1" t="s">
        <v>43</v>
      </c>
      <c r="R17" s="1" t="s">
        <v>33</v>
      </c>
      <c r="S17" s="1" t="s">
        <v>68</v>
      </c>
      <c r="T17" s="1" t="s">
        <v>69</v>
      </c>
      <c r="U17" s="1" t="s">
        <v>172</v>
      </c>
      <c r="V17" s="1">
        <v>14411501000001</v>
      </c>
      <c r="W17" s="2">
        <v>38794</v>
      </c>
      <c r="X17" s="3">
        <v>0</v>
      </c>
      <c r="Y17" s="3">
        <v>43.23</v>
      </c>
      <c r="Z17" s="1" t="s">
        <v>74</v>
      </c>
      <c r="AA17" s="2">
        <v>44322</v>
      </c>
      <c r="AB17" s="1"/>
      <c r="AC17" s="1"/>
      <c r="AD17" s="1"/>
      <c r="AE17" s="1"/>
      <c r="AF17" s="1"/>
      <c r="AG17" s="2">
        <v>44392</v>
      </c>
      <c r="AH17" s="1" t="s">
        <v>175</v>
      </c>
      <c r="AI17" s="1"/>
      <c r="AJ17" s="1" t="str">
        <f t="shared" si="0"/>
        <v>MTP.NETOTE00044431543.23</v>
      </c>
      <c r="AK17" s="1" t="s">
        <v>250</v>
      </c>
      <c r="AL17" s="1" t="s">
        <v>251</v>
      </c>
      <c r="AM17" s="1" t="s">
        <v>260</v>
      </c>
      <c r="AN17" s="1" t="s">
        <v>255</v>
      </c>
      <c r="AO17" s="1" t="s">
        <v>246</v>
      </c>
      <c r="AP17" s="1" t="s">
        <v>253</v>
      </c>
      <c r="AQ17" s="1" t="s">
        <v>254</v>
      </c>
      <c r="AR17" s="2">
        <v>45009</v>
      </c>
      <c r="AS17" s="1" t="s">
        <v>270</v>
      </c>
      <c r="AT17" s="15" t="s">
        <v>272</v>
      </c>
      <c r="AU17" s="15" t="s">
        <v>304</v>
      </c>
      <c r="AV17" s="17">
        <v>45012</v>
      </c>
      <c r="AW17" s="15" t="s">
        <v>302</v>
      </c>
      <c r="AX17" s="15"/>
      <c r="AY17" s="15"/>
      <c r="AZ17" s="15">
        <v>11</v>
      </c>
      <c r="BA17" s="15">
        <v>11.42</v>
      </c>
      <c r="BB17" s="1"/>
      <c r="BC17" s="1">
        <v>1</v>
      </c>
    </row>
    <row r="18" spans="1:55">
      <c r="A18" s="1" t="s">
        <v>217</v>
      </c>
      <c r="B18" s="1" t="s">
        <v>173</v>
      </c>
      <c r="C18" s="1">
        <v>0</v>
      </c>
      <c r="D18" s="1" t="s">
        <v>174</v>
      </c>
      <c r="E18" s="2">
        <v>44315</v>
      </c>
      <c r="F18" s="1" t="s">
        <v>120</v>
      </c>
      <c r="G18" s="1" t="s">
        <v>166</v>
      </c>
      <c r="H18" s="1">
        <v>1</v>
      </c>
      <c r="I18" s="3">
        <v>245</v>
      </c>
      <c r="J18" s="1" t="s">
        <v>164</v>
      </c>
      <c r="K18" s="1" t="s">
        <v>165</v>
      </c>
      <c r="L18" s="1" t="s">
        <v>96</v>
      </c>
      <c r="M18" s="1" t="s">
        <v>97</v>
      </c>
      <c r="N18" s="1" t="s">
        <v>67</v>
      </c>
      <c r="O18" s="1" t="s">
        <v>41</v>
      </c>
      <c r="P18" s="1" t="s">
        <v>74</v>
      </c>
      <c r="Q18" s="1" t="s">
        <v>43</v>
      </c>
      <c r="R18" s="1" t="s">
        <v>33</v>
      </c>
      <c r="S18" s="1" t="s">
        <v>68</v>
      </c>
      <c r="T18" s="1" t="s">
        <v>69</v>
      </c>
      <c r="U18" s="1" t="s">
        <v>172</v>
      </c>
      <c r="V18" s="1">
        <v>14411501000001</v>
      </c>
      <c r="W18" s="2">
        <v>38794</v>
      </c>
      <c r="X18" s="3">
        <v>0</v>
      </c>
      <c r="Y18" s="3">
        <v>43.23</v>
      </c>
      <c r="Z18" s="1" t="s">
        <v>74</v>
      </c>
      <c r="AA18" s="2">
        <v>44322</v>
      </c>
      <c r="AB18" s="1"/>
      <c r="AC18" s="1"/>
      <c r="AD18" s="1"/>
      <c r="AE18" s="1"/>
      <c r="AF18" s="1"/>
      <c r="AG18" s="2">
        <v>44392</v>
      </c>
      <c r="AH18" s="1" t="s">
        <v>175</v>
      </c>
      <c r="AI18" s="1"/>
      <c r="AJ18" s="1" t="str">
        <f t="shared" si="0"/>
        <v>MTP.NETOTE00044431543.23</v>
      </c>
      <c r="AK18" s="1" t="s">
        <v>250</v>
      </c>
      <c r="AL18" s="1" t="s">
        <v>251</v>
      </c>
      <c r="AM18" s="1" t="s">
        <v>260</v>
      </c>
      <c r="AN18" s="1" t="s">
        <v>255</v>
      </c>
      <c r="AO18" s="1" t="s">
        <v>246</v>
      </c>
      <c r="AP18" s="1" t="s">
        <v>253</v>
      </c>
      <c r="AQ18" s="1" t="s">
        <v>254</v>
      </c>
      <c r="AR18" s="2">
        <v>45009</v>
      </c>
      <c r="AS18" s="1" t="s">
        <v>270</v>
      </c>
      <c r="AT18" s="15" t="s">
        <v>272</v>
      </c>
      <c r="AU18" s="15" t="s">
        <v>304</v>
      </c>
      <c r="AV18" s="17">
        <v>45012</v>
      </c>
      <c r="AW18" s="15" t="s">
        <v>302</v>
      </c>
      <c r="AX18" s="15"/>
      <c r="AY18" s="15"/>
      <c r="AZ18" s="15">
        <v>11</v>
      </c>
      <c r="BA18" s="15">
        <v>11.42</v>
      </c>
      <c r="BB18" s="1"/>
      <c r="BC18" s="1">
        <v>1</v>
      </c>
    </row>
    <row r="19" spans="1:55">
      <c r="A19" s="1" t="s">
        <v>217</v>
      </c>
      <c r="B19" s="1" t="s">
        <v>173</v>
      </c>
      <c r="C19" s="1">
        <v>0</v>
      </c>
      <c r="D19" s="1" t="s">
        <v>174</v>
      </c>
      <c r="E19" s="2">
        <v>44315</v>
      </c>
      <c r="F19" s="1">
        <v>73630</v>
      </c>
      <c r="G19" s="1" t="s">
        <v>112</v>
      </c>
      <c r="H19" s="1">
        <v>1</v>
      </c>
      <c r="I19" s="3">
        <v>75</v>
      </c>
      <c r="J19" s="1" t="s">
        <v>164</v>
      </c>
      <c r="K19" s="1" t="s">
        <v>165</v>
      </c>
      <c r="L19" s="1" t="s">
        <v>66</v>
      </c>
      <c r="M19" s="1" t="s">
        <v>167</v>
      </c>
      <c r="N19" s="1" t="s">
        <v>67</v>
      </c>
      <c r="O19" s="1" t="s">
        <v>41</v>
      </c>
      <c r="P19" s="1" t="s">
        <v>74</v>
      </c>
      <c r="Q19" s="1" t="s">
        <v>43</v>
      </c>
      <c r="R19" s="1" t="s">
        <v>33</v>
      </c>
      <c r="S19" s="1" t="s">
        <v>68</v>
      </c>
      <c r="T19" s="1" t="s">
        <v>69</v>
      </c>
      <c r="U19" s="1" t="s">
        <v>172</v>
      </c>
      <c r="V19" s="1">
        <v>14411501000001</v>
      </c>
      <c r="W19" s="2">
        <v>38794</v>
      </c>
      <c r="X19" s="3">
        <v>0</v>
      </c>
      <c r="Y19" s="3">
        <v>8.64</v>
      </c>
      <c r="Z19" s="1" t="s">
        <v>74</v>
      </c>
      <c r="AA19" s="2">
        <v>44322</v>
      </c>
      <c r="AB19" s="1"/>
      <c r="AC19" s="1"/>
      <c r="AD19" s="1"/>
      <c r="AE19" s="1"/>
      <c r="AF19" s="1"/>
      <c r="AG19" s="2">
        <v>44392</v>
      </c>
      <c r="AH19" s="1" t="s">
        <v>175</v>
      </c>
      <c r="AI19" s="1"/>
      <c r="AJ19" s="1" t="str">
        <f t="shared" si="0"/>
        <v>MTP.NETOTE0004443158.64</v>
      </c>
      <c r="AK19" s="1" t="s">
        <v>250</v>
      </c>
      <c r="AL19" s="1" t="s">
        <v>251</v>
      </c>
      <c r="AM19" s="1" t="s">
        <v>260</v>
      </c>
      <c r="AN19" s="1" t="s">
        <v>255</v>
      </c>
      <c r="AO19" s="1" t="s">
        <v>246</v>
      </c>
      <c r="AP19" s="1" t="s">
        <v>253</v>
      </c>
      <c r="AQ19" s="1" t="s">
        <v>254</v>
      </c>
      <c r="AR19" s="2">
        <v>45009</v>
      </c>
      <c r="AS19" s="1" t="s">
        <v>270</v>
      </c>
      <c r="AT19" s="15" t="s">
        <v>272</v>
      </c>
      <c r="AU19" s="15" t="s">
        <v>304</v>
      </c>
      <c r="AV19" s="17">
        <v>45012</v>
      </c>
      <c r="AW19" s="15" t="s">
        <v>302</v>
      </c>
      <c r="AX19" s="15"/>
      <c r="AY19" s="15"/>
      <c r="AZ19" s="15">
        <v>11</v>
      </c>
      <c r="BA19" s="15">
        <v>11.42</v>
      </c>
      <c r="BB19" s="1"/>
      <c r="BC19" s="1">
        <v>1</v>
      </c>
    </row>
    <row r="20" spans="1:55">
      <c r="A20" s="1" t="s">
        <v>217</v>
      </c>
      <c r="B20" s="1" t="s">
        <v>173</v>
      </c>
      <c r="C20" s="1">
        <v>1</v>
      </c>
      <c r="D20" s="1" t="s">
        <v>174</v>
      </c>
      <c r="E20" s="2">
        <v>44315</v>
      </c>
      <c r="F20" s="1">
        <v>73630</v>
      </c>
      <c r="G20" s="1" t="s">
        <v>104</v>
      </c>
      <c r="H20" s="1">
        <v>1</v>
      </c>
      <c r="I20" s="3">
        <v>75</v>
      </c>
      <c r="J20" s="1" t="s">
        <v>164</v>
      </c>
      <c r="K20" s="1" t="s">
        <v>165</v>
      </c>
      <c r="L20" s="1" t="s">
        <v>66</v>
      </c>
      <c r="M20" s="1" t="s">
        <v>167</v>
      </c>
      <c r="N20" s="1" t="s">
        <v>67</v>
      </c>
      <c r="O20" s="1" t="s">
        <v>41</v>
      </c>
      <c r="P20" s="1" t="s">
        <v>74</v>
      </c>
      <c r="Q20" s="1" t="s">
        <v>43</v>
      </c>
      <c r="R20" s="1" t="s">
        <v>33</v>
      </c>
      <c r="S20" s="1" t="s">
        <v>68</v>
      </c>
      <c r="T20" s="1" t="s">
        <v>69</v>
      </c>
      <c r="U20" s="1" t="s">
        <v>172</v>
      </c>
      <c r="V20" s="1">
        <v>14411501000001</v>
      </c>
      <c r="W20" s="2">
        <v>38794</v>
      </c>
      <c r="X20" s="3">
        <v>0</v>
      </c>
      <c r="Y20" s="3">
        <v>8.64</v>
      </c>
      <c r="Z20" s="1" t="s">
        <v>74</v>
      </c>
      <c r="AA20" s="2">
        <v>44322</v>
      </c>
      <c r="AB20" s="1"/>
      <c r="AC20" s="1"/>
      <c r="AD20" s="1"/>
      <c r="AE20" s="1"/>
      <c r="AF20" s="1"/>
      <c r="AG20" s="2">
        <v>44392</v>
      </c>
      <c r="AH20" s="1" t="s">
        <v>175</v>
      </c>
      <c r="AI20" s="1"/>
      <c r="AJ20" s="1" t="str">
        <f t="shared" si="0"/>
        <v>MTP.NETOTE0004443158.64</v>
      </c>
      <c r="AK20" s="1" t="s">
        <v>250</v>
      </c>
      <c r="AL20" s="1" t="s">
        <v>251</v>
      </c>
      <c r="AM20" s="1" t="s">
        <v>260</v>
      </c>
      <c r="AN20" s="1" t="s">
        <v>255</v>
      </c>
      <c r="AO20" s="1" t="s">
        <v>246</v>
      </c>
      <c r="AP20" s="1" t="s">
        <v>253</v>
      </c>
      <c r="AQ20" s="1" t="s">
        <v>254</v>
      </c>
      <c r="AR20" s="2">
        <v>45009</v>
      </c>
      <c r="AS20" s="1" t="s">
        <v>270</v>
      </c>
      <c r="AT20" s="15" t="s">
        <v>272</v>
      </c>
      <c r="AU20" s="15" t="s">
        <v>304</v>
      </c>
      <c r="AV20" s="17">
        <v>45012</v>
      </c>
      <c r="AW20" s="15" t="s">
        <v>302</v>
      </c>
      <c r="AX20" s="15"/>
      <c r="AY20" s="15"/>
      <c r="AZ20" s="15">
        <v>11</v>
      </c>
      <c r="BA20" s="15">
        <v>11.42</v>
      </c>
      <c r="BB20" s="1"/>
      <c r="BC20" s="1">
        <v>1</v>
      </c>
    </row>
    <row r="21" spans="1:55">
      <c r="A21" s="1" t="s">
        <v>217</v>
      </c>
      <c r="B21" s="1" t="s">
        <v>173</v>
      </c>
      <c r="C21" s="1">
        <v>0</v>
      </c>
      <c r="D21" s="1" t="s">
        <v>174</v>
      </c>
      <c r="E21" s="2">
        <v>44351</v>
      </c>
      <c r="F21" s="1">
        <v>97763</v>
      </c>
      <c r="G21" s="1"/>
      <c r="H21" s="1">
        <v>1</v>
      </c>
      <c r="I21" s="3">
        <v>125</v>
      </c>
      <c r="J21" s="1" t="s">
        <v>164</v>
      </c>
      <c r="K21" s="1" t="s">
        <v>165</v>
      </c>
      <c r="L21" s="1" t="s">
        <v>66</v>
      </c>
      <c r="M21" s="1" t="s">
        <v>167</v>
      </c>
      <c r="N21" s="1" t="s">
        <v>67</v>
      </c>
      <c r="O21" s="1" t="s">
        <v>41</v>
      </c>
      <c r="P21" s="1" t="s">
        <v>74</v>
      </c>
      <c r="Q21" s="1" t="s">
        <v>43</v>
      </c>
      <c r="R21" s="1" t="s">
        <v>36</v>
      </c>
      <c r="S21" s="1" t="s">
        <v>68</v>
      </c>
      <c r="T21" s="1" t="s">
        <v>69</v>
      </c>
      <c r="U21" s="1" t="s">
        <v>172</v>
      </c>
      <c r="V21" s="1">
        <v>14411501000001</v>
      </c>
      <c r="W21" s="2">
        <v>38794</v>
      </c>
      <c r="X21" s="3">
        <v>0</v>
      </c>
      <c r="Y21" s="3">
        <v>12.91</v>
      </c>
      <c r="Z21" s="1" t="s">
        <v>74</v>
      </c>
      <c r="AA21" s="2">
        <v>44361</v>
      </c>
      <c r="AB21" s="1"/>
      <c r="AC21" s="1"/>
      <c r="AD21" s="1"/>
      <c r="AE21" s="1"/>
      <c r="AF21" s="1"/>
      <c r="AG21" s="2">
        <v>44392</v>
      </c>
      <c r="AH21" s="1" t="s">
        <v>175</v>
      </c>
      <c r="AI21" s="1"/>
      <c r="AJ21" s="1" t="str">
        <f t="shared" si="0"/>
        <v>MTP.NETOTE00044435112.91</v>
      </c>
      <c r="AK21" s="1" t="s">
        <v>250</v>
      </c>
      <c r="AL21" s="1" t="s">
        <v>251</v>
      </c>
      <c r="AM21" s="1" t="s">
        <v>259</v>
      </c>
      <c r="AN21" s="1" t="s">
        <v>255</v>
      </c>
      <c r="AO21" s="1" t="s">
        <v>246</v>
      </c>
      <c r="AP21" s="1" t="s">
        <v>253</v>
      </c>
      <c r="AQ21" s="1" t="s">
        <v>254</v>
      </c>
      <c r="AR21" s="2">
        <v>45009</v>
      </c>
      <c r="AS21" s="1" t="s">
        <v>271</v>
      </c>
      <c r="AT21" s="15" t="s">
        <v>272</v>
      </c>
      <c r="AU21" s="15" t="s">
        <v>304</v>
      </c>
      <c r="AV21" s="17">
        <v>45012</v>
      </c>
      <c r="AW21" s="15" t="s">
        <v>302</v>
      </c>
      <c r="AX21" s="15"/>
      <c r="AY21" s="15"/>
      <c r="AZ21" s="15">
        <v>11</v>
      </c>
      <c r="BA21" s="15">
        <v>11.42</v>
      </c>
      <c r="BB21" s="1"/>
      <c r="BC21" s="1">
        <v>1</v>
      </c>
    </row>
    <row r="22" spans="1:55">
      <c r="A22" s="1" t="s">
        <v>217</v>
      </c>
      <c r="B22" s="1" t="s">
        <v>176</v>
      </c>
      <c r="C22" s="1">
        <v>0</v>
      </c>
      <c r="D22" s="1" t="s">
        <v>177</v>
      </c>
      <c r="E22" s="2">
        <v>44410</v>
      </c>
      <c r="F22" s="1">
        <v>99213</v>
      </c>
      <c r="G22" s="1">
        <v>25</v>
      </c>
      <c r="H22" s="1">
        <v>1</v>
      </c>
      <c r="I22" s="3">
        <v>185</v>
      </c>
      <c r="J22" s="1" t="s">
        <v>164</v>
      </c>
      <c r="K22" s="1" t="s">
        <v>165</v>
      </c>
      <c r="L22" s="1" t="s">
        <v>168</v>
      </c>
      <c r="M22" s="1" t="s">
        <v>169</v>
      </c>
      <c r="N22" s="1" t="s">
        <v>56</v>
      </c>
      <c r="O22" s="1" t="s">
        <v>57</v>
      </c>
      <c r="P22" s="1" t="s">
        <v>42</v>
      </c>
      <c r="Q22" s="1" t="s">
        <v>43</v>
      </c>
      <c r="R22" s="1" t="s">
        <v>36</v>
      </c>
      <c r="S22" s="1" t="s">
        <v>64</v>
      </c>
      <c r="T22" s="1" t="s">
        <v>65</v>
      </c>
      <c r="U22" s="1" t="s">
        <v>178</v>
      </c>
      <c r="V22" s="1">
        <v>26500002</v>
      </c>
      <c r="W22" s="2">
        <v>20136</v>
      </c>
      <c r="X22" s="3">
        <v>0</v>
      </c>
      <c r="Y22" s="3">
        <v>45</v>
      </c>
      <c r="Z22" s="1" t="s">
        <v>42</v>
      </c>
      <c r="AA22" s="2">
        <v>44424</v>
      </c>
      <c r="AB22" s="1"/>
      <c r="AC22" s="1"/>
      <c r="AD22" s="1"/>
      <c r="AE22" s="1"/>
      <c r="AF22" s="1"/>
      <c r="AG22" s="2">
        <v>44446</v>
      </c>
      <c r="AH22" s="1" t="s">
        <v>179</v>
      </c>
      <c r="AI22" s="1"/>
      <c r="AJ22" s="1" t="str">
        <f t="shared" si="0"/>
        <v>MTP.PARNEL00014441045</v>
      </c>
      <c r="AK22" s="1" t="s">
        <v>250</v>
      </c>
      <c r="AL22" s="1" t="s">
        <v>251</v>
      </c>
      <c r="AM22" s="1" t="s">
        <v>261</v>
      </c>
      <c r="AN22" s="1" t="s">
        <v>255</v>
      </c>
      <c r="AO22" s="1" t="s">
        <v>246</v>
      </c>
      <c r="AP22" s="1" t="s">
        <v>253</v>
      </c>
      <c r="AQ22" s="1" t="s">
        <v>254</v>
      </c>
      <c r="AR22" s="2">
        <v>45009</v>
      </c>
      <c r="AS22" s="1" t="s">
        <v>274</v>
      </c>
      <c r="AT22" s="15" t="s">
        <v>275</v>
      </c>
      <c r="AU22" s="15" t="s">
        <v>304</v>
      </c>
      <c r="AV22" s="17">
        <v>45012</v>
      </c>
      <c r="AW22" s="15" t="s">
        <v>303</v>
      </c>
      <c r="AX22" s="15"/>
      <c r="AY22" s="15"/>
      <c r="AZ22" s="15">
        <v>11.44</v>
      </c>
      <c r="BA22" s="15">
        <v>12.17</v>
      </c>
      <c r="BB22" s="1"/>
      <c r="BC22" s="1">
        <v>1</v>
      </c>
    </row>
    <row r="23" spans="1:55">
      <c r="A23" s="1" t="s">
        <v>217</v>
      </c>
      <c r="B23" s="1" t="s">
        <v>176</v>
      </c>
      <c r="C23" s="1">
        <v>0</v>
      </c>
      <c r="D23" s="1" t="s">
        <v>177</v>
      </c>
      <c r="E23" s="2">
        <v>44494</v>
      </c>
      <c r="F23" s="1">
        <v>99213</v>
      </c>
      <c r="G23" s="1">
        <v>25</v>
      </c>
      <c r="H23" s="1">
        <v>1</v>
      </c>
      <c r="I23" s="3">
        <v>185</v>
      </c>
      <c r="J23" s="1" t="s">
        <v>164</v>
      </c>
      <c r="K23" s="1" t="s">
        <v>165</v>
      </c>
      <c r="L23" s="1" t="s">
        <v>168</v>
      </c>
      <c r="M23" s="1" t="s">
        <v>169</v>
      </c>
      <c r="N23" s="1" t="s">
        <v>56</v>
      </c>
      <c r="O23" s="1" t="s">
        <v>57</v>
      </c>
      <c r="P23" s="1" t="s">
        <v>42</v>
      </c>
      <c r="Q23" s="1" t="s">
        <v>43</v>
      </c>
      <c r="R23" s="1" t="s">
        <v>44</v>
      </c>
      <c r="S23" s="1" t="s">
        <v>64</v>
      </c>
      <c r="T23" s="1" t="s">
        <v>65</v>
      </c>
      <c r="U23" s="1" t="s">
        <v>178</v>
      </c>
      <c r="V23" s="1">
        <v>26500002</v>
      </c>
      <c r="W23" s="2">
        <v>20136</v>
      </c>
      <c r="X23" s="3">
        <v>0</v>
      </c>
      <c r="Y23" s="3">
        <v>45</v>
      </c>
      <c r="Z23" s="1" t="s">
        <v>42</v>
      </c>
      <c r="AA23" s="2">
        <v>44497</v>
      </c>
      <c r="AB23" s="1"/>
      <c r="AC23" s="1"/>
      <c r="AD23" s="1"/>
      <c r="AE23" s="1"/>
      <c r="AF23" s="1"/>
      <c r="AG23" s="2">
        <v>44515</v>
      </c>
      <c r="AH23" s="1" t="s">
        <v>179</v>
      </c>
      <c r="AI23" s="1"/>
      <c r="AJ23" s="1" t="str">
        <f t="shared" si="0"/>
        <v>MTP.PARNEL00014449445</v>
      </c>
      <c r="AK23" s="1" t="s">
        <v>250</v>
      </c>
      <c r="AL23" s="1" t="s">
        <v>251</v>
      </c>
      <c r="AM23" s="1" t="s">
        <v>262</v>
      </c>
      <c r="AN23" s="1" t="s">
        <v>255</v>
      </c>
      <c r="AO23" s="1" t="s">
        <v>246</v>
      </c>
      <c r="AP23" s="1" t="s">
        <v>253</v>
      </c>
      <c r="AQ23" s="1" t="s">
        <v>254</v>
      </c>
      <c r="AR23" s="2">
        <v>45009</v>
      </c>
      <c r="AS23" s="1" t="s">
        <v>273</v>
      </c>
      <c r="AT23" s="15" t="s">
        <v>275</v>
      </c>
      <c r="AU23" s="15" t="s">
        <v>304</v>
      </c>
      <c r="AV23" s="17">
        <v>45012</v>
      </c>
      <c r="AW23" s="15" t="s">
        <v>303</v>
      </c>
      <c r="AX23" s="15"/>
      <c r="AY23" s="15"/>
      <c r="AZ23" s="15">
        <v>11.14</v>
      </c>
      <c r="BA23" s="15">
        <v>12.17</v>
      </c>
      <c r="BB23" s="1"/>
      <c r="BC23" s="1">
        <v>1</v>
      </c>
    </row>
    <row r="24" spans="1:55">
      <c r="A24" s="1" t="s">
        <v>217</v>
      </c>
      <c r="B24" s="1" t="s">
        <v>180</v>
      </c>
      <c r="C24" s="1">
        <v>0</v>
      </c>
      <c r="D24" s="1" t="s">
        <v>181</v>
      </c>
      <c r="E24" s="2">
        <v>44915</v>
      </c>
      <c r="F24" s="1">
        <v>99214</v>
      </c>
      <c r="G24" s="1">
        <v>25</v>
      </c>
      <c r="H24" s="1">
        <v>1</v>
      </c>
      <c r="I24" s="3">
        <v>275</v>
      </c>
      <c r="J24" s="1" t="s">
        <v>164</v>
      </c>
      <c r="K24" s="1" t="s">
        <v>165</v>
      </c>
      <c r="L24" s="1" t="s">
        <v>66</v>
      </c>
      <c r="M24" s="1" t="s">
        <v>167</v>
      </c>
      <c r="N24" s="1" t="s">
        <v>76</v>
      </c>
      <c r="O24" s="1" t="s">
        <v>77</v>
      </c>
      <c r="P24" s="1" t="s">
        <v>170</v>
      </c>
      <c r="Q24" s="1" t="s">
        <v>171</v>
      </c>
      <c r="R24" s="1" t="s">
        <v>44</v>
      </c>
      <c r="S24" s="1" t="s">
        <v>34</v>
      </c>
      <c r="T24" s="1" t="s">
        <v>35</v>
      </c>
      <c r="U24" s="1">
        <v>10024109700</v>
      </c>
      <c r="V24" s="1">
        <v>100100</v>
      </c>
      <c r="W24" s="2">
        <v>19340</v>
      </c>
      <c r="X24" s="3">
        <v>0</v>
      </c>
      <c r="Y24" s="3">
        <v>29.27</v>
      </c>
      <c r="Z24" s="1" t="s">
        <v>170</v>
      </c>
      <c r="AA24" s="2">
        <v>44925</v>
      </c>
      <c r="AB24" s="1"/>
      <c r="AC24" s="1"/>
      <c r="AD24" s="1"/>
      <c r="AE24" s="1"/>
      <c r="AF24" s="1"/>
      <c r="AG24" s="2">
        <v>44937</v>
      </c>
      <c r="AH24" s="1" t="s">
        <v>182</v>
      </c>
      <c r="AI24" s="1"/>
      <c r="AJ24" s="1" t="str">
        <f t="shared" si="0"/>
        <v>MTP.REDDIC00004491529.27</v>
      </c>
      <c r="AK24" s="1" t="s">
        <v>250</v>
      </c>
      <c r="AL24" s="1" t="s">
        <v>251</v>
      </c>
      <c r="AM24" s="1" t="s">
        <v>266</v>
      </c>
      <c r="AN24" s="1" t="s">
        <v>255</v>
      </c>
      <c r="AO24" s="1" t="s">
        <v>246</v>
      </c>
      <c r="AP24" s="1" t="s">
        <v>253</v>
      </c>
      <c r="AQ24" s="1" t="s">
        <v>254</v>
      </c>
      <c r="AR24" s="2">
        <v>45010</v>
      </c>
      <c r="AS24" s="1" t="s">
        <v>290</v>
      </c>
      <c r="AT24" s="15" t="s">
        <v>278</v>
      </c>
      <c r="AU24" s="15" t="s">
        <v>304</v>
      </c>
      <c r="AV24" s="17">
        <v>45012</v>
      </c>
      <c r="AW24" s="15" t="s">
        <v>303</v>
      </c>
      <c r="AX24" s="15"/>
      <c r="AY24" s="15"/>
      <c r="AZ24" s="15">
        <v>7.15</v>
      </c>
      <c r="BA24" s="15">
        <v>8</v>
      </c>
      <c r="BB24" s="1"/>
      <c r="BC24" s="1">
        <v>1</v>
      </c>
    </row>
    <row r="25" spans="1:55">
      <c r="A25" s="1" t="s">
        <v>217</v>
      </c>
      <c r="B25" s="1" t="s">
        <v>180</v>
      </c>
      <c r="C25" s="1">
        <v>1</v>
      </c>
      <c r="D25" s="1" t="s">
        <v>181</v>
      </c>
      <c r="E25" s="2">
        <v>44915</v>
      </c>
      <c r="F25" s="1">
        <v>73630</v>
      </c>
      <c r="G25" s="1" t="s">
        <v>112</v>
      </c>
      <c r="H25" s="1">
        <v>1</v>
      </c>
      <c r="I25" s="3">
        <v>75</v>
      </c>
      <c r="J25" s="1" t="s">
        <v>164</v>
      </c>
      <c r="K25" s="1" t="s">
        <v>165</v>
      </c>
      <c r="L25" s="1" t="s">
        <v>66</v>
      </c>
      <c r="M25" s="1" t="s">
        <v>167</v>
      </c>
      <c r="N25" s="1" t="s">
        <v>76</v>
      </c>
      <c r="O25" s="1" t="s">
        <v>77</v>
      </c>
      <c r="P25" s="1" t="s">
        <v>170</v>
      </c>
      <c r="Q25" s="1" t="s">
        <v>171</v>
      </c>
      <c r="R25" s="1" t="s">
        <v>44</v>
      </c>
      <c r="S25" s="1" t="s">
        <v>34</v>
      </c>
      <c r="T25" s="1" t="s">
        <v>35</v>
      </c>
      <c r="U25" s="1">
        <v>10024109700</v>
      </c>
      <c r="V25" s="1">
        <v>100100</v>
      </c>
      <c r="W25" s="2">
        <v>19340</v>
      </c>
      <c r="X25" s="3">
        <v>0</v>
      </c>
      <c r="Y25" s="3">
        <v>8.1999999999999993</v>
      </c>
      <c r="Z25" s="1" t="s">
        <v>170</v>
      </c>
      <c r="AA25" s="2">
        <v>44925</v>
      </c>
      <c r="AB25" s="1"/>
      <c r="AC25" s="1"/>
      <c r="AD25" s="1"/>
      <c r="AE25" s="1"/>
      <c r="AF25" s="1"/>
      <c r="AG25" s="2">
        <v>44937</v>
      </c>
      <c r="AH25" s="1" t="s">
        <v>182</v>
      </c>
      <c r="AI25" s="1"/>
      <c r="AJ25" s="1" t="str">
        <f t="shared" si="0"/>
        <v>MTP.REDDIC0000449158.2</v>
      </c>
      <c r="AK25" s="1" t="s">
        <v>250</v>
      </c>
      <c r="AL25" s="1" t="s">
        <v>251</v>
      </c>
      <c r="AM25" s="1" t="s">
        <v>266</v>
      </c>
      <c r="AN25" s="1" t="s">
        <v>255</v>
      </c>
      <c r="AO25" s="1" t="s">
        <v>246</v>
      </c>
      <c r="AP25" s="1" t="s">
        <v>253</v>
      </c>
      <c r="AQ25" s="1" t="s">
        <v>254</v>
      </c>
      <c r="AR25" s="2">
        <v>45010</v>
      </c>
      <c r="AS25" s="1" t="s">
        <v>290</v>
      </c>
      <c r="AT25" s="15" t="s">
        <v>278</v>
      </c>
      <c r="AU25" s="15" t="s">
        <v>304</v>
      </c>
      <c r="AV25" s="17">
        <v>45012</v>
      </c>
      <c r="AW25" s="15" t="s">
        <v>303</v>
      </c>
      <c r="AX25" s="15"/>
      <c r="AY25" s="15"/>
      <c r="AZ25" s="15">
        <v>7.15</v>
      </c>
      <c r="BA25" s="15">
        <v>8</v>
      </c>
      <c r="BB25" s="1"/>
      <c r="BC25" s="1">
        <v>1</v>
      </c>
    </row>
    <row r="26" spans="1:55">
      <c r="A26" s="1" t="s">
        <v>217</v>
      </c>
      <c r="B26" s="1" t="s">
        <v>183</v>
      </c>
      <c r="C26" s="1">
        <v>0</v>
      </c>
      <c r="D26" s="1" t="s">
        <v>184</v>
      </c>
      <c r="E26" s="2">
        <v>44406</v>
      </c>
      <c r="F26" s="1">
        <v>99213</v>
      </c>
      <c r="G26" s="1">
        <v>25</v>
      </c>
      <c r="H26" s="1">
        <v>1</v>
      </c>
      <c r="I26" s="3">
        <v>185</v>
      </c>
      <c r="J26" s="1" t="s">
        <v>164</v>
      </c>
      <c r="K26" s="1" t="s">
        <v>165</v>
      </c>
      <c r="L26" s="1" t="s">
        <v>66</v>
      </c>
      <c r="M26" s="1" t="s">
        <v>167</v>
      </c>
      <c r="N26" s="1" t="s">
        <v>46</v>
      </c>
      <c r="O26" s="1" t="s">
        <v>47</v>
      </c>
      <c r="P26" s="1" t="s">
        <v>42</v>
      </c>
      <c r="Q26" s="1" t="s">
        <v>43</v>
      </c>
      <c r="R26" s="1" t="s">
        <v>36</v>
      </c>
      <c r="S26" s="1" t="s">
        <v>39</v>
      </c>
      <c r="T26" s="1" t="s">
        <v>40</v>
      </c>
      <c r="U26" s="1" t="s">
        <v>186</v>
      </c>
      <c r="V26" s="1"/>
      <c r="W26" s="2">
        <v>22072</v>
      </c>
      <c r="X26" s="3">
        <v>0</v>
      </c>
      <c r="Y26" s="3">
        <v>18.920000000000002</v>
      </c>
      <c r="Z26" s="1" t="s">
        <v>42</v>
      </c>
      <c r="AA26" s="2">
        <v>44418</v>
      </c>
      <c r="AB26" s="1"/>
      <c r="AC26" s="1"/>
      <c r="AD26" s="1"/>
      <c r="AE26" s="1"/>
      <c r="AF26" s="1"/>
      <c r="AG26" s="2">
        <v>44431</v>
      </c>
      <c r="AH26" s="1" t="s">
        <v>185</v>
      </c>
      <c r="AI26" s="1"/>
      <c r="AJ26" s="1" t="str">
        <f t="shared" si="0"/>
        <v>MTP.ROBERT00184440618.92</v>
      </c>
      <c r="AK26" s="1" t="s">
        <v>250</v>
      </c>
      <c r="AL26" s="1" t="s">
        <v>251</v>
      </c>
      <c r="AM26" s="1" t="s">
        <v>268</v>
      </c>
      <c r="AN26" s="1" t="s">
        <v>255</v>
      </c>
      <c r="AO26" s="1" t="s">
        <v>246</v>
      </c>
      <c r="AP26" s="1" t="s">
        <v>253</v>
      </c>
      <c r="AQ26" s="1" t="s">
        <v>254</v>
      </c>
      <c r="AR26" s="2">
        <v>45010</v>
      </c>
      <c r="AS26" s="1" t="s">
        <v>276</v>
      </c>
      <c r="AT26" s="15" t="s">
        <v>272</v>
      </c>
      <c r="AU26" s="15" t="s">
        <v>304</v>
      </c>
      <c r="AV26" s="17">
        <v>45012</v>
      </c>
      <c r="AW26" s="15" t="s">
        <v>302</v>
      </c>
      <c r="AX26" s="15"/>
      <c r="AY26" s="15"/>
      <c r="AZ26" s="15">
        <v>12.19</v>
      </c>
      <c r="BA26" s="15">
        <v>1</v>
      </c>
      <c r="BB26" s="1"/>
      <c r="BC26" s="1">
        <v>1</v>
      </c>
    </row>
    <row r="27" spans="1:55">
      <c r="A27" s="1" t="s">
        <v>217</v>
      </c>
      <c r="B27" s="1" t="s">
        <v>183</v>
      </c>
      <c r="C27" s="1">
        <v>0</v>
      </c>
      <c r="D27" s="1" t="s">
        <v>184</v>
      </c>
      <c r="E27" s="2">
        <v>44406</v>
      </c>
      <c r="F27" s="1">
        <v>11719</v>
      </c>
      <c r="G27" s="1" t="s">
        <v>102</v>
      </c>
      <c r="H27" s="1">
        <v>1</v>
      </c>
      <c r="I27" s="3">
        <v>40</v>
      </c>
      <c r="J27" s="1" t="s">
        <v>164</v>
      </c>
      <c r="K27" s="1" t="s">
        <v>165</v>
      </c>
      <c r="L27" s="1" t="s">
        <v>66</v>
      </c>
      <c r="M27" s="1" t="s">
        <v>167</v>
      </c>
      <c r="N27" s="1" t="s">
        <v>46</v>
      </c>
      <c r="O27" s="1" t="s">
        <v>47</v>
      </c>
      <c r="P27" s="1" t="s">
        <v>42</v>
      </c>
      <c r="Q27" s="1" t="s">
        <v>43</v>
      </c>
      <c r="R27" s="1" t="s">
        <v>36</v>
      </c>
      <c r="S27" s="1" t="s">
        <v>39</v>
      </c>
      <c r="T27" s="1" t="s">
        <v>40</v>
      </c>
      <c r="U27" s="1" t="s">
        <v>186</v>
      </c>
      <c r="V27" s="1"/>
      <c r="W27" s="2">
        <v>22072</v>
      </c>
      <c r="X27" s="3">
        <v>0</v>
      </c>
      <c r="Y27" s="3">
        <v>2.96</v>
      </c>
      <c r="Z27" s="1" t="s">
        <v>42</v>
      </c>
      <c r="AA27" s="2">
        <v>44418</v>
      </c>
      <c r="AB27" s="1"/>
      <c r="AC27" s="1"/>
      <c r="AD27" s="1"/>
      <c r="AE27" s="1"/>
      <c r="AF27" s="1"/>
      <c r="AG27" s="2">
        <v>44431</v>
      </c>
      <c r="AH27" s="1" t="s">
        <v>185</v>
      </c>
      <c r="AI27" s="1"/>
      <c r="AJ27" s="1" t="str">
        <f t="shared" si="0"/>
        <v>MTP.ROBERT0018444062.96</v>
      </c>
      <c r="AK27" s="1" t="s">
        <v>250</v>
      </c>
      <c r="AL27" s="1" t="s">
        <v>251</v>
      </c>
      <c r="AM27" s="1" t="s">
        <v>268</v>
      </c>
      <c r="AN27" s="1" t="s">
        <v>255</v>
      </c>
      <c r="AO27" s="1" t="s">
        <v>246</v>
      </c>
      <c r="AP27" s="1" t="s">
        <v>253</v>
      </c>
      <c r="AQ27" s="1" t="s">
        <v>254</v>
      </c>
      <c r="AR27" s="2">
        <v>45010</v>
      </c>
      <c r="AS27" s="1" t="s">
        <v>276</v>
      </c>
      <c r="AT27" s="15" t="s">
        <v>272</v>
      </c>
      <c r="AU27" s="15" t="s">
        <v>304</v>
      </c>
      <c r="AV27" s="17">
        <v>45012</v>
      </c>
      <c r="AW27" s="15" t="s">
        <v>302</v>
      </c>
      <c r="AX27" s="15"/>
      <c r="AY27" s="15"/>
      <c r="AZ27" s="15">
        <v>12.19</v>
      </c>
      <c r="BA27" s="15">
        <v>1</v>
      </c>
      <c r="BB27" s="1"/>
      <c r="BC27" s="1">
        <v>1</v>
      </c>
    </row>
    <row r="28" spans="1:55">
      <c r="A28" s="1" t="s">
        <v>217</v>
      </c>
      <c r="B28" s="1" t="s">
        <v>183</v>
      </c>
      <c r="C28" s="1">
        <v>0</v>
      </c>
      <c r="D28" s="1" t="s">
        <v>184</v>
      </c>
      <c r="E28" s="2">
        <v>44406</v>
      </c>
      <c r="F28" s="1">
        <v>11720</v>
      </c>
      <c r="G28" s="1" t="s">
        <v>103</v>
      </c>
      <c r="H28" s="1">
        <v>1</v>
      </c>
      <c r="I28" s="3">
        <v>85</v>
      </c>
      <c r="J28" s="1" t="s">
        <v>164</v>
      </c>
      <c r="K28" s="1" t="s">
        <v>165</v>
      </c>
      <c r="L28" s="1" t="s">
        <v>66</v>
      </c>
      <c r="M28" s="1" t="s">
        <v>167</v>
      </c>
      <c r="N28" s="1" t="s">
        <v>46</v>
      </c>
      <c r="O28" s="1" t="s">
        <v>47</v>
      </c>
      <c r="P28" s="1" t="s">
        <v>42</v>
      </c>
      <c r="Q28" s="1" t="s">
        <v>43</v>
      </c>
      <c r="R28" s="1" t="s">
        <v>36</v>
      </c>
      <c r="S28" s="1" t="s">
        <v>39</v>
      </c>
      <c r="T28" s="1" t="s">
        <v>40</v>
      </c>
      <c r="U28" s="1" t="s">
        <v>186</v>
      </c>
      <c r="V28" s="1"/>
      <c r="W28" s="2">
        <v>22072</v>
      </c>
      <c r="X28" s="3">
        <v>0</v>
      </c>
      <c r="Y28" s="3">
        <v>6.96</v>
      </c>
      <c r="Z28" s="1" t="s">
        <v>42</v>
      </c>
      <c r="AA28" s="2">
        <v>44418</v>
      </c>
      <c r="AB28" s="1"/>
      <c r="AC28" s="1"/>
      <c r="AD28" s="1"/>
      <c r="AE28" s="1"/>
      <c r="AF28" s="1"/>
      <c r="AG28" s="2">
        <v>44431</v>
      </c>
      <c r="AH28" s="1" t="s">
        <v>185</v>
      </c>
      <c r="AI28" s="1"/>
      <c r="AJ28" s="1" t="str">
        <f t="shared" si="0"/>
        <v>MTP.ROBERT0018444066.96</v>
      </c>
      <c r="AK28" s="1" t="s">
        <v>250</v>
      </c>
      <c r="AL28" s="1" t="s">
        <v>251</v>
      </c>
      <c r="AM28" s="1" t="s">
        <v>268</v>
      </c>
      <c r="AN28" s="1" t="s">
        <v>255</v>
      </c>
      <c r="AO28" s="1" t="s">
        <v>246</v>
      </c>
      <c r="AP28" s="1" t="s">
        <v>253</v>
      </c>
      <c r="AQ28" s="1" t="s">
        <v>254</v>
      </c>
      <c r="AR28" s="2">
        <v>45010</v>
      </c>
      <c r="AS28" s="1" t="s">
        <v>276</v>
      </c>
      <c r="AT28" s="15" t="s">
        <v>272</v>
      </c>
      <c r="AU28" s="15" t="s">
        <v>304</v>
      </c>
      <c r="AV28" s="17">
        <v>45012</v>
      </c>
      <c r="AW28" s="15" t="s">
        <v>302</v>
      </c>
      <c r="AX28" s="15"/>
      <c r="AY28" s="15"/>
      <c r="AZ28" s="15">
        <v>12.19</v>
      </c>
      <c r="BA28" s="15">
        <v>1</v>
      </c>
      <c r="BB28" s="1"/>
      <c r="BC28" s="1">
        <v>1</v>
      </c>
    </row>
    <row r="29" spans="1:55">
      <c r="A29" s="1" t="s">
        <v>217</v>
      </c>
      <c r="B29" s="1" t="s">
        <v>187</v>
      </c>
      <c r="C29" s="1">
        <v>0</v>
      </c>
      <c r="D29" s="1" t="s">
        <v>188</v>
      </c>
      <c r="E29" s="2">
        <v>44571</v>
      </c>
      <c r="F29" s="1">
        <v>99213</v>
      </c>
      <c r="G29" s="1">
        <v>25</v>
      </c>
      <c r="H29" s="1">
        <v>1</v>
      </c>
      <c r="I29" s="3">
        <v>185</v>
      </c>
      <c r="J29" s="1" t="s">
        <v>164</v>
      </c>
      <c r="K29" s="1" t="s">
        <v>165</v>
      </c>
      <c r="L29" s="1" t="s">
        <v>168</v>
      </c>
      <c r="M29" s="1" t="s">
        <v>169</v>
      </c>
      <c r="N29" s="1" t="s">
        <v>56</v>
      </c>
      <c r="O29" s="1" t="s">
        <v>57</v>
      </c>
      <c r="P29" s="1" t="s">
        <v>42</v>
      </c>
      <c r="Q29" s="1" t="s">
        <v>43</v>
      </c>
      <c r="R29" s="1" t="s">
        <v>33</v>
      </c>
      <c r="S29" s="1" t="s">
        <v>64</v>
      </c>
      <c r="T29" s="1" t="s">
        <v>65</v>
      </c>
      <c r="U29" s="1" t="s">
        <v>189</v>
      </c>
      <c r="V29" s="1"/>
      <c r="W29" s="2">
        <v>21258</v>
      </c>
      <c r="X29" s="3">
        <v>0</v>
      </c>
      <c r="Y29" s="3">
        <v>45</v>
      </c>
      <c r="Z29" s="1" t="s">
        <v>42</v>
      </c>
      <c r="AA29" s="2">
        <v>44602</v>
      </c>
      <c r="AB29" s="1"/>
      <c r="AC29" s="1"/>
      <c r="AD29" s="1"/>
      <c r="AE29" s="1"/>
      <c r="AF29" s="1"/>
      <c r="AG29" s="2">
        <v>44628</v>
      </c>
      <c r="AH29" s="1" t="s">
        <v>190</v>
      </c>
      <c r="AI29" s="1"/>
      <c r="AJ29" s="1" t="str">
        <f t="shared" si="0"/>
        <v>MTP.WARNER00044457145</v>
      </c>
      <c r="AK29" s="1" t="s">
        <v>250</v>
      </c>
      <c r="AL29" s="1" t="s">
        <v>251</v>
      </c>
      <c r="AM29" s="1" t="s">
        <v>263</v>
      </c>
      <c r="AN29" s="1" t="s">
        <v>255</v>
      </c>
      <c r="AO29" s="1" t="s">
        <v>246</v>
      </c>
      <c r="AP29" s="1" t="s">
        <v>253</v>
      </c>
      <c r="AQ29" s="1" t="s">
        <v>254</v>
      </c>
      <c r="AR29" s="2">
        <v>45009</v>
      </c>
      <c r="AS29" s="1" t="s">
        <v>277</v>
      </c>
      <c r="AT29" s="15" t="s">
        <v>275</v>
      </c>
      <c r="AU29" s="15" t="s">
        <v>304</v>
      </c>
      <c r="AV29" s="17">
        <v>45012</v>
      </c>
      <c r="AW29" s="15" t="s">
        <v>303</v>
      </c>
      <c r="AX29" s="15"/>
      <c r="AY29" s="15"/>
      <c r="AZ29" s="15">
        <v>12.19</v>
      </c>
      <c r="BA29" s="15">
        <v>1</v>
      </c>
      <c r="BB29" s="1"/>
      <c r="BC29" s="1">
        <v>1</v>
      </c>
    </row>
    <row r="30" spans="1:55">
      <c r="A30" s="1" t="s">
        <v>215</v>
      </c>
      <c r="B30" s="1" t="s">
        <v>121</v>
      </c>
      <c r="C30" s="1">
        <v>0</v>
      </c>
      <c r="D30" s="1" t="s">
        <v>122</v>
      </c>
      <c r="E30" s="2">
        <v>44480</v>
      </c>
      <c r="F30" s="1">
        <v>99203</v>
      </c>
      <c r="G30" s="1"/>
      <c r="H30" s="1">
        <v>1</v>
      </c>
      <c r="I30" s="3">
        <v>213</v>
      </c>
      <c r="J30" s="1" t="s">
        <v>98</v>
      </c>
      <c r="K30" s="1" t="s">
        <v>99</v>
      </c>
      <c r="L30" s="1" t="s">
        <v>100</v>
      </c>
      <c r="M30" s="1" t="s">
        <v>101</v>
      </c>
      <c r="N30" s="1" t="s">
        <v>46</v>
      </c>
      <c r="O30" s="1" t="s">
        <v>47</v>
      </c>
      <c r="P30" s="1" t="s">
        <v>54</v>
      </c>
      <c r="Q30" s="1" t="s">
        <v>55</v>
      </c>
      <c r="R30" s="1" t="s">
        <v>36</v>
      </c>
      <c r="S30" s="1" t="s">
        <v>70</v>
      </c>
      <c r="T30" s="1" t="s">
        <v>71</v>
      </c>
      <c r="U30" s="1" t="s">
        <v>123</v>
      </c>
      <c r="V30" s="1"/>
      <c r="W30" s="2">
        <v>17548</v>
      </c>
      <c r="X30" s="3">
        <v>0</v>
      </c>
      <c r="Y30" s="3">
        <v>21.71</v>
      </c>
      <c r="Z30" s="1"/>
      <c r="AA30" s="2">
        <v>44483</v>
      </c>
      <c r="AB30" s="1" t="s">
        <v>48</v>
      </c>
      <c r="AC30" s="1" t="s">
        <v>49</v>
      </c>
      <c r="AD30" s="1"/>
      <c r="AE30" s="1" t="s">
        <v>50</v>
      </c>
      <c r="AF30" s="1" t="s">
        <v>51</v>
      </c>
      <c r="AG30" s="2">
        <v>44483</v>
      </c>
      <c r="AH30" s="1" t="s">
        <v>124</v>
      </c>
      <c r="AI30" s="1" t="s">
        <v>125</v>
      </c>
      <c r="AJ30" s="1" t="str">
        <f t="shared" si="0"/>
        <v>KFA.37974448021.71</v>
      </c>
      <c r="AK30" s="1" t="s">
        <v>248</v>
      </c>
      <c r="AL30" s="1" t="s">
        <v>249</v>
      </c>
      <c r="AM30" s="1" t="s">
        <v>237</v>
      </c>
      <c r="AN30" s="1" t="s">
        <v>255</v>
      </c>
      <c r="AO30" s="1" t="s">
        <v>247</v>
      </c>
      <c r="AP30" s="1"/>
      <c r="AQ30" s="1"/>
      <c r="AR30" s="1"/>
      <c r="AS30" s="1" t="s">
        <v>285</v>
      </c>
      <c r="AT30" s="15" t="s">
        <v>278</v>
      </c>
      <c r="AU30" s="15" t="s">
        <v>304</v>
      </c>
      <c r="AV30" s="17">
        <v>45012</v>
      </c>
      <c r="AW30" s="15" t="s">
        <v>303</v>
      </c>
      <c r="AX30" s="15"/>
      <c r="AY30" s="15"/>
      <c r="AZ30" s="15">
        <v>1.04</v>
      </c>
      <c r="BA30" s="15">
        <v>1.46</v>
      </c>
      <c r="BB30" s="1"/>
      <c r="BC30" s="1">
        <v>1</v>
      </c>
    </row>
    <row r="31" spans="1:55">
      <c r="A31" s="1" t="s">
        <v>215</v>
      </c>
      <c r="B31" s="1" t="s">
        <v>121</v>
      </c>
      <c r="C31" s="1">
        <v>1</v>
      </c>
      <c r="D31" s="1" t="s">
        <v>122</v>
      </c>
      <c r="E31" s="2">
        <v>44620</v>
      </c>
      <c r="F31" s="1">
        <v>99213</v>
      </c>
      <c r="G31" s="1"/>
      <c r="H31" s="1">
        <v>1</v>
      </c>
      <c r="I31" s="3">
        <v>143</v>
      </c>
      <c r="J31" s="1" t="s">
        <v>98</v>
      </c>
      <c r="K31" s="1" t="s">
        <v>99</v>
      </c>
      <c r="L31" s="1" t="s">
        <v>100</v>
      </c>
      <c r="M31" s="1" t="s">
        <v>101</v>
      </c>
      <c r="N31" s="1" t="s">
        <v>46</v>
      </c>
      <c r="O31" s="1" t="s">
        <v>47</v>
      </c>
      <c r="P31" s="1" t="s">
        <v>54</v>
      </c>
      <c r="Q31" s="1" t="s">
        <v>55</v>
      </c>
      <c r="R31" s="1" t="s">
        <v>94</v>
      </c>
      <c r="S31" s="1" t="s">
        <v>39</v>
      </c>
      <c r="T31" s="1" t="s">
        <v>40</v>
      </c>
      <c r="U31" s="1" t="s">
        <v>123</v>
      </c>
      <c r="V31" s="1"/>
      <c r="W31" s="2">
        <v>17548</v>
      </c>
      <c r="X31" s="3">
        <v>0</v>
      </c>
      <c r="Y31" s="3">
        <v>88.13</v>
      </c>
      <c r="Z31" s="1"/>
      <c r="AA31" s="2">
        <v>44622</v>
      </c>
      <c r="AB31" s="1" t="s">
        <v>52</v>
      </c>
      <c r="AC31" s="1" t="s">
        <v>49</v>
      </c>
      <c r="AD31" s="1"/>
      <c r="AE31" s="1" t="s">
        <v>53</v>
      </c>
      <c r="AF31" s="1" t="s">
        <v>51</v>
      </c>
      <c r="AG31" s="2">
        <v>44622</v>
      </c>
      <c r="AH31" s="1" t="s">
        <v>124</v>
      </c>
      <c r="AI31" s="1" t="s">
        <v>125</v>
      </c>
      <c r="AJ31" s="1" t="str">
        <f t="shared" si="0"/>
        <v>KFA.37974462088.13</v>
      </c>
      <c r="AK31" s="1" t="s">
        <v>248</v>
      </c>
      <c r="AL31" s="1" t="s">
        <v>249</v>
      </c>
      <c r="AM31" s="1" t="s">
        <v>238</v>
      </c>
      <c r="AN31" s="1" t="s">
        <v>255</v>
      </c>
      <c r="AO31" s="1" t="s">
        <v>247</v>
      </c>
      <c r="AP31" s="1"/>
      <c r="AQ31" s="1"/>
      <c r="AR31" s="1"/>
      <c r="AS31" s="1" t="s">
        <v>286</v>
      </c>
      <c r="AT31" s="15" t="s">
        <v>278</v>
      </c>
      <c r="AU31" s="15" t="s">
        <v>304</v>
      </c>
      <c r="AV31" s="17">
        <v>45012</v>
      </c>
      <c r="AW31" s="15" t="s">
        <v>303</v>
      </c>
      <c r="AX31" s="15"/>
      <c r="AY31" s="15"/>
      <c r="AZ31" s="15">
        <v>1.04</v>
      </c>
      <c r="BA31" s="15">
        <v>1.46</v>
      </c>
      <c r="BB31" s="1"/>
      <c r="BC31" s="1">
        <v>1</v>
      </c>
    </row>
    <row r="32" spans="1:55">
      <c r="A32" s="1" t="s">
        <v>135</v>
      </c>
      <c r="B32" s="1" t="s">
        <v>145</v>
      </c>
      <c r="C32" s="1">
        <v>1</v>
      </c>
      <c r="D32" s="1" t="s">
        <v>146</v>
      </c>
      <c r="E32" s="2">
        <v>44580</v>
      </c>
      <c r="F32" s="1">
        <v>99315</v>
      </c>
      <c r="G32" s="1"/>
      <c r="H32" s="1">
        <v>1</v>
      </c>
      <c r="I32" s="3">
        <v>140.25</v>
      </c>
      <c r="J32" s="1" t="s">
        <v>135</v>
      </c>
      <c r="K32" s="1" t="s">
        <v>136</v>
      </c>
      <c r="L32" s="1" t="s">
        <v>137</v>
      </c>
      <c r="M32" s="1" t="s">
        <v>138</v>
      </c>
      <c r="N32" s="1" t="s">
        <v>46</v>
      </c>
      <c r="O32" s="1" t="s">
        <v>47</v>
      </c>
      <c r="P32" s="1" t="s">
        <v>72</v>
      </c>
      <c r="Q32" s="1" t="s">
        <v>73</v>
      </c>
      <c r="R32" s="1" t="s">
        <v>36</v>
      </c>
      <c r="S32" s="1" t="s">
        <v>39</v>
      </c>
      <c r="T32" s="1" t="s">
        <v>40</v>
      </c>
      <c r="U32" s="1" t="s">
        <v>147</v>
      </c>
      <c r="V32" s="1"/>
      <c r="W32" s="2">
        <v>13429</v>
      </c>
      <c r="X32" s="3">
        <v>0</v>
      </c>
      <c r="Y32" s="3">
        <v>13.91</v>
      </c>
      <c r="Z32" s="1"/>
      <c r="AA32" s="2">
        <v>44607</v>
      </c>
      <c r="AB32" s="1" t="s">
        <v>48</v>
      </c>
      <c r="AC32" s="1" t="s">
        <v>49</v>
      </c>
      <c r="AD32" s="1"/>
      <c r="AE32" s="1" t="s">
        <v>50</v>
      </c>
      <c r="AF32" s="1" t="s">
        <v>51</v>
      </c>
      <c r="AG32" s="2">
        <v>44607</v>
      </c>
      <c r="AH32" s="1" t="s">
        <v>148</v>
      </c>
      <c r="AI32" s="1"/>
      <c r="AJ32" s="1" t="str">
        <f t="shared" si="0"/>
        <v>KTK.55664458013.91</v>
      </c>
      <c r="AK32" s="1" t="s">
        <v>248</v>
      </c>
      <c r="AL32" s="1" t="s">
        <v>249</v>
      </c>
      <c r="AM32" s="1" t="s">
        <v>239</v>
      </c>
      <c r="AN32" s="1" t="s">
        <v>255</v>
      </c>
      <c r="AO32" s="1" t="s">
        <v>247</v>
      </c>
      <c r="AP32" s="1"/>
      <c r="AQ32" s="1"/>
      <c r="AR32" s="1"/>
      <c r="AS32" s="1" t="s">
        <v>287</v>
      </c>
      <c r="AT32" s="15" t="s">
        <v>288</v>
      </c>
      <c r="AU32" s="15" t="s">
        <v>304</v>
      </c>
      <c r="AV32" s="17">
        <v>45012</v>
      </c>
      <c r="AW32" s="15" t="s">
        <v>303</v>
      </c>
      <c r="AX32" s="15"/>
      <c r="AY32" s="15"/>
      <c r="AZ32" s="15">
        <v>1.48</v>
      </c>
      <c r="BA32" s="15">
        <v>2.14</v>
      </c>
      <c r="BB32" s="1"/>
      <c r="BC32" s="1">
        <v>1</v>
      </c>
    </row>
    <row r="33" spans="1:55">
      <c r="A33" s="1" t="s">
        <v>218</v>
      </c>
      <c r="B33" s="1" t="s">
        <v>191</v>
      </c>
      <c r="C33" s="1">
        <v>1</v>
      </c>
      <c r="D33" s="1" t="s">
        <v>192</v>
      </c>
      <c r="E33" s="2">
        <v>44545</v>
      </c>
      <c r="F33" s="1">
        <v>99306</v>
      </c>
      <c r="G33" s="1"/>
      <c r="H33" s="1">
        <v>1</v>
      </c>
      <c r="I33" s="3">
        <v>360</v>
      </c>
      <c r="J33" s="1" t="s">
        <v>193</v>
      </c>
      <c r="K33" s="1" t="s">
        <v>194</v>
      </c>
      <c r="L33" s="1" t="s">
        <v>137</v>
      </c>
      <c r="M33" s="1" t="s">
        <v>138</v>
      </c>
      <c r="N33" s="1">
        <v>3023</v>
      </c>
      <c r="O33" s="1" t="s">
        <v>32</v>
      </c>
      <c r="P33" s="1"/>
      <c r="Q33" s="1"/>
      <c r="R33" s="1" t="s">
        <v>33</v>
      </c>
      <c r="S33" s="1" t="s">
        <v>34</v>
      </c>
      <c r="T33" s="1" t="s">
        <v>35</v>
      </c>
      <c r="U33" s="1" t="s">
        <v>195</v>
      </c>
      <c r="V33" s="1"/>
      <c r="W33" s="2">
        <v>18401</v>
      </c>
      <c r="X33" s="3">
        <v>0</v>
      </c>
      <c r="Y33" s="3">
        <v>360</v>
      </c>
      <c r="Z33" s="1">
        <v>3023</v>
      </c>
      <c r="AA33" s="2">
        <v>44557</v>
      </c>
      <c r="AB33" s="1"/>
      <c r="AC33" s="1"/>
      <c r="AD33" s="1"/>
      <c r="AE33" s="1"/>
      <c r="AF33" s="1"/>
      <c r="AG33" s="2">
        <v>44557</v>
      </c>
      <c r="AH33" s="1"/>
      <c r="AI33" s="1"/>
      <c r="AJ33" s="1" t="str">
        <f t="shared" si="0"/>
        <v>MWC.100344545360</v>
      </c>
      <c r="AK33" s="1" t="s">
        <v>248</v>
      </c>
      <c r="AL33" s="1" t="s">
        <v>249</v>
      </c>
      <c r="AM33" s="1" t="s">
        <v>240</v>
      </c>
      <c r="AN33" s="1" t="s">
        <v>255</v>
      </c>
      <c r="AO33" s="1" t="s">
        <v>247</v>
      </c>
      <c r="AP33" s="1"/>
      <c r="AQ33" s="1"/>
      <c r="AR33" s="1"/>
      <c r="AS33" s="1" t="s">
        <v>281</v>
      </c>
      <c r="AT33" s="15" t="s">
        <v>278</v>
      </c>
      <c r="AU33" s="15" t="s">
        <v>304</v>
      </c>
      <c r="AV33" s="17">
        <v>45012</v>
      </c>
      <c r="AW33" s="15" t="s">
        <v>303</v>
      </c>
      <c r="AX33" s="15"/>
      <c r="AY33" s="15"/>
      <c r="AZ33" s="15">
        <v>2.16</v>
      </c>
      <c r="BA33" s="15">
        <v>3.05</v>
      </c>
      <c r="BB33" s="1"/>
      <c r="BC33" s="1">
        <v>1</v>
      </c>
    </row>
    <row r="34" spans="1:55">
      <c r="A34" s="1" t="s">
        <v>218</v>
      </c>
      <c r="B34" s="1" t="s">
        <v>196</v>
      </c>
      <c r="C34" s="1">
        <v>1</v>
      </c>
      <c r="D34" s="1" t="s">
        <v>197</v>
      </c>
      <c r="E34" s="2">
        <v>44551</v>
      </c>
      <c r="F34" s="1">
        <v>99306</v>
      </c>
      <c r="G34" s="1"/>
      <c r="H34" s="1">
        <v>1</v>
      </c>
      <c r="I34" s="3">
        <v>360</v>
      </c>
      <c r="J34" s="1" t="s">
        <v>193</v>
      </c>
      <c r="K34" s="1" t="s">
        <v>194</v>
      </c>
      <c r="L34" s="1" t="s">
        <v>137</v>
      </c>
      <c r="M34" s="1" t="s">
        <v>138</v>
      </c>
      <c r="N34" s="1" t="s">
        <v>56</v>
      </c>
      <c r="O34" s="1" t="s">
        <v>57</v>
      </c>
      <c r="P34" s="1">
        <v>16</v>
      </c>
      <c r="Q34" s="1" t="s">
        <v>90</v>
      </c>
      <c r="R34" s="1" t="s">
        <v>33</v>
      </c>
      <c r="S34" s="1" t="s">
        <v>64</v>
      </c>
      <c r="T34" s="1" t="s">
        <v>65</v>
      </c>
      <c r="U34" s="1" t="s">
        <v>198</v>
      </c>
      <c r="V34" s="1"/>
      <c r="W34" s="2">
        <v>16431</v>
      </c>
      <c r="X34" s="3">
        <v>0</v>
      </c>
      <c r="Y34" s="3">
        <v>360</v>
      </c>
      <c r="Z34" s="1" t="s">
        <v>56</v>
      </c>
      <c r="AA34" s="2">
        <v>44557</v>
      </c>
      <c r="AB34" s="1"/>
      <c r="AC34" s="1"/>
      <c r="AD34" s="1"/>
      <c r="AE34" s="1"/>
      <c r="AF34" s="1"/>
      <c r="AG34" s="2">
        <v>44557</v>
      </c>
      <c r="AH34" s="1">
        <v>543502905</v>
      </c>
      <c r="AI34" s="1"/>
      <c r="AJ34" s="1" t="str">
        <f t="shared" si="0"/>
        <v>MWC.101944551360</v>
      </c>
      <c r="AK34" s="1" t="s">
        <v>248</v>
      </c>
      <c r="AL34" s="1" t="s">
        <v>249</v>
      </c>
      <c r="AM34" s="1" t="s">
        <v>241</v>
      </c>
      <c r="AN34" s="1" t="s">
        <v>255</v>
      </c>
      <c r="AO34" s="1" t="s">
        <v>247</v>
      </c>
      <c r="AP34" s="1"/>
      <c r="AQ34" s="1"/>
      <c r="AR34" s="1"/>
      <c r="AS34" s="1" t="s">
        <v>279</v>
      </c>
      <c r="AT34" s="15" t="s">
        <v>280</v>
      </c>
      <c r="AU34" s="15" t="s">
        <v>304</v>
      </c>
      <c r="AV34" s="17">
        <v>45012</v>
      </c>
      <c r="AW34" s="15" t="s">
        <v>303</v>
      </c>
      <c r="AX34" s="15"/>
      <c r="AY34" s="15"/>
      <c r="AZ34" s="15">
        <v>3.07</v>
      </c>
      <c r="BA34" s="15">
        <v>3.33</v>
      </c>
      <c r="BB34" s="1"/>
      <c r="BC34" s="1">
        <v>1</v>
      </c>
    </row>
    <row r="35" spans="1:55">
      <c r="A35" s="1" t="s">
        <v>218</v>
      </c>
      <c r="B35" s="1" t="s">
        <v>199</v>
      </c>
      <c r="C35" s="1">
        <v>1</v>
      </c>
      <c r="D35" s="1" t="s">
        <v>200</v>
      </c>
      <c r="E35" s="2">
        <v>44551</v>
      </c>
      <c r="F35" s="1">
        <v>99306</v>
      </c>
      <c r="G35" s="1"/>
      <c r="H35" s="1">
        <v>1</v>
      </c>
      <c r="I35" s="3">
        <v>360</v>
      </c>
      <c r="J35" s="1" t="s">
        <v>193</v>
      </c>
      <c r="K35" s="1" t="s">
        <v>194</v>
      </c>
      <c r="L35" s="1" t="s">
        <v>139</v>
      </c>
      <c r="M35" s="1" t="s">
        <v>140</v>
      </c>
      <c r="N35" s="1" t="s">
        <v>60</v>
      </c>
      <c r="O35" s="1" t="s">
        <v>61</v>
      </c>
      <c r="P35" s="1"/>
      <c r="Q35" s="1"/>
      <c r="R35" s="1" t="s">
        <v>33</v>
      </c>
      <c r="S35" s="1" t="s">
        <v>58</v>
      </c>
      <c r="T35" s="1" t="s">
        <v>59</v>
      </c>
      <c r="U35" s="1" t="s">
        <v>201</v>
      </c>
      <c r="V35" s="1"/>
      <c r="W35" s="2">
        <v>21705</v>
      </c>
      <c r="X35" s="3">
        <v>0</v>
      </c>
      <c r="Y35" s="3">
        <v>360</v>
      </c>
      <c r="Z35" s="1" t="s">
        <v>60</v>
      </c>
      <c r="AA35" s="2">
        <v>44663</v>
      </c>
      <c r="AB35" s="1"/>
      <c r="AC35" s="1"/>
      <c r="AD35" s="1"/>
      <c r="AE35" s="1"/>
      <c r="AF35" s="1"/>
      <c r="AG35" s="2">
        <v>44663</v>
      </c>
      <c r="AH35" s="1"/>
      <c r="AI35" s="1"/>
      <c r="AJ35" s="1" t="str">
        <f t="shared" si="0"/>
        <v>MWC.102344551360</v>
      </c>
      <c r="AK35" s="1" t="s">
        <v>248</v>
      </c>
      <c r="AL35" s="1" t="s">
        <v>249</v>
      </c>
      <c r="AM35" s="1" t="s">
        <v>242</v>
      </c>
      <c r="AN35" s="1" t="s">
        <v>255</v>
      </c>
      <c r="AO35" s="1" t="s">
        <v>247</v>
      </c>
      <c r="AP35" s="1"/>
      <c r="AQ35" s="1"/>
      <c r="AR35" s="1"/>
      <c r="AS35" s="1" t="s">
        <v>289</v>
      </c>
      <c r="AT35" s="15" t="s">
        <v>288</v>
      </c>
      <c r="AU35" s="15" t="s">
        <v>304</v>
      </c>
      <c r="AV35" s="17">
        <v>45012</v>
      </c>
      <c r="AW35" s="15" t="s">
        <v>303</v>
      </c>
      <c r="AX35" s="15"/>
      <c r="AY35" s="15"/>
      <c r="AZ35" s="15">
        <v>3.35</v>
      </c>
      <c r="BA35" s="15">
        <v>4</v>
      </c>
      <c r="BB35" s="1"/>
      <c r="BC35" s="1">
        <v>1</v>
      </c>
    </row>
    <row r="36" spans="1:55">
      <c r="A36" s="1" t="s">
        <v>218</v>
      </c>
      <c r="B36" s="1" t="s">
        <v>202</v>
      </c>
      <c r="C36" s="1">
        <v>1</v>
      </c>
      <c r="D36" s="1" t="s">
        <v>203</v>
      </c>
      <c r="E36" s="2">
        <v>44551</v>
      </c>
      <c r="F36" s="1">
        <v>99306</v>
      </c>
      <c r="G36" s="1"/>
      <c r="H36" s="1">
        <v>1</v>
      </c>
      <c r="I36" s="3">
        <v>360</v>
      </c>
      <c r="J36" s="1" t="s">
        <v>193</v>
      </c>
      <c r="K36" s="1" t="s">
        <v>194</v>
      </c>
      <c r="L36" s="1" t="s">
        <v>139</v>
      </c>
      <c r="M36" s="1" t="s">
        <v>140</v>
      </c>
      <c r="N36" s="1">
        <v>3023</v>
      </c>
      <c r="O36" s="1" t="s">
        <v>32</v>
      </c>
      <c r="P36" s="1"/>
      <c r="Q36" s="1"/>
      <c r="R36" s="1" t="s">
        <v>33</v>
      </c>
      <c r="S36" s="1" t="s">
        <v>34</v>
      </c>
      <c r="T36" s="1" t="s">
        <v>35</v>
      </c>
      <c r="U36" s="1" t="s">
        <v>204</v>
      </c>
      <c r="V36" s="1"/>
      <c r="W36" s="2">
        <v>19629</v>
      </c>
      <c r="X36" s="3">
        <v>0</v>
      </c>
      <c r="Y36" s="3">
        <v>360</v>
      </c>
      <c r="Z36" s="1">
        <v>3023</v>
      </c>
      <c r="AA36" s="2">
        <v>44557</v>
      </c>
      <c r="AB36" s="1"/>
      <c r="AC36" s="1"/>
      <c r="AD36" s="1"/>
      <c r="AE36" s="1"/>
      <c r="AF36" s="1"/>
      <c r="AG36" s="2">
        <v>44557</v>
      </c>
      <c r="AH36" s="1"/>
      <c r="AI36" s="1"/>
      <c r="AJ36" s="1" t="str">
        <f t="shared" si="0"/>
        <v>MWC.102644551360</v>
      </c>
      <c r="AK36" s="1" t="s">
        <v>248</v>
      </c>
      <c r="AL36" s="1" t="s">
        <v>249</v>
      </c>
      <c r="AM36" s="1" t="s">
        <v>243</v>
      </c>
      <c r="AN36" s="1" t="s">
        <v>255</v>
      </c>
      <c r="AO36" s="1" t="s">
        <v>247</v>
      </c>
      <c r="AP36" s="1"/>
      <c r="AQ36" s="1"/>
      <c r="AR36" s="1"/>
      <c r="AS36" s="1" t="s">
        <v>282</v>
      </c>
      <c r="AT36" s="15" t="s">
        <v>278</v>
      </c>
      <c r="AU36" s="15" t="s">
        <v>304</v>
      </c>
      <c r="AV36" s="17">
        <v>45012</v>
      </c>
      <c r="AW36" s="15" t="s">
        <v>303</v>
      </c>
      <c r="AX36" s="15"/>
      <c r="AY36" s="15"/>
      <c r="AZ36" s="15">
        <v>2.16</v>
      </c>
      <c r="BA36" s="15">
        <v>3.05</v>
      </c>
      <c r="BB36" s="1"/>
      <c r="BC36" s="1">
        <v>1</v>
      </c>
    </row>
    <row r="37" spans="1:55">
      <c r="A37" s="1" t="s">
        <v>218</v>
      </c>
      <c r="B37" s="1" t="s">
        <v>205</v>
      </c>
      <c r="C37" s="1">
        <v>1</v>
      </c>
      <c r="D37" s="1" t="s">
        <v>206</v>
      </c>
      <c r="E37" s="2">
        <v>44547</v>
      </c>
      <c r="F37" s="1">
        <v>99306</v>
      </c>
      <c r="G37" s="1"/>
      <c r="H37" s="1">
        <v>1</v>
      </c>
      <c r="I37" s="3">
        <v>360</v>
      </c>
      <c r="J37" s="1" t="s">
        <v>193</v>
      </c>
      <c r="K37" s="1" t="s">
        <v>194</v>
      </c>
      <c r="L37" s="1" t="s">
        <v>137</v>
      </c>
      <c r="M37" s="1" t="s">
        <v>138</v>
      </c>
      <c r="N37" s="1">
        <v>3023</v>
      </c>
      <c r="O37" s="1" t="s">
        <v>32</v>
      </c>
      <c r="P37" s="1" t="s">
        <v>74</v>
      </c>
      <c r="Q37" s="1" t="s">
        <v>43</v>
      </c>
      <c r="R37" s="1" t="s">
        <v>33</v>
      </c>
      <c r="S37" s="1" t="s">
        <v>34</v>
      </c>
      <c r="T37" s="1" t="s">
        <v>35</v>
      </c>
      <c r="U37" s="1" t="s">
        <v>207</v>
      </c>
      <c r="V37" s="1"/>
      <c r="W37" s="2">
        <v>17890</v>
      </c>
      <c r="X37" s="3">
        <v>0</v>
      </c>
      <c r="Y37" s="3">
        <v>360</v>
      </c>
      <c r="Z37" s="1">
        <v>3023</v>
      </c>
      <c r="AA37" s="2">
        <v>44557</v>
      </c>
      <c r="AB37" s="1"/>
      <c r="AC37" s="1"/>
      <c r="AD37" s="1"/>
      <c r="AE37" s="1"/>
      <c r="AF37" s="1"/>
      <c r="AG37" s="2">
        <v>44557</v>
      </c>
      <c r="AH37" s="1" t="s">
        <v>208</v>
      </c>
      <c r="AI37" s="1"/>
      <c r="AJ37" s="1" t="str">
        <f t="shared" si="0"/>
        <v>MWC.102744547360</v>
      </c>
      <c r="AK37" s="1" t="s">
        <v>248</v>
      </c>
      <c r="AL37" s="1" t="s">
        <v>249</v>
      </c>
      <c r="AM37" s="1" t="s">
        <v>244</v>
      </c>
      <c r="AN37" s="1" t="s">
        <v>255</v>
      </c>
      <c r="AO37" s="1" t="s">
        <v>247</v>
      </c>
      <c r="AP37" s="1"/>
      <c r="AQ37" s="1"/>
      <c r="AR37" s="1"/>
      <c r="AS37" s="1" t="s">
        <v>283</v>
      </c>
      <c r="AT37" s="15" t="s">
        <v>278</v>
      </c>
      <c r="AU37" s="15" t="s">
        <v>304</v>
      </c>
      <c r="AV37" s="17">
        <v>45012</v>
      </c>
      <c r="AW37" s="15" t="s">
        <v>303</v>
      </c>
      <c r="AX37" s="15"/>
      <c r="AY37" s="15"/>
      <c r="AZ37" s="15">
        <v>2.16</v>
      </c>
      <c r="BA37" s="15">
        <v>3.05</v>
      </c>
      <c r="BB37" s="1"/>
      <c r="BC37" s="1">
        <v>1</v>
      </c>
    </row>
    <row r="38" spans="1:55">
      <c r="A38" s="1" t="s">
        <v>218</v>
      </c>
      <c r="B38" s="1" t="s">
        <v>209</v>
      </c>
      <c r="C38" s="1">
        <v>1</v>
      </c>
      <c r="D38" s="1" t="s">
        <v>210</v>
      </c>
      <c r="E38" s="2">
        <v>44567</v>
      </c>
      <c r="F38" s="1">
        <v>99306</v>
      </c>
      <c r="G38" s="1"/>
      <c r="H38" s="1">
        <v>1</v>
      </c>
      <c r="I38" s="3">
        <v>360</v>
      </c>
      <c r="J38" s="1" t="s">
        <v>193</v>
      </c>
      <c r="K38" s="1" t="s">
        <v>194</v>
      </c>
      <c r="L38" s="1" t="s">
        <v>139</v>
      </c>
      <c r="M38" s="1" t="s">
        <v>140</v>
      </c>
      <c r="N38" s="1">
        <v>3023</v>
      </c>
      <c r="O38" s="1" t="s">
        <v>32</v>
      </c>
      <c r="P38" s="1" t="s">
        <v>74</v>
      </c>
      <c r="Q38" s="1" t="s">
        <v>43</v>
      </c>
      <c r="R38" s="1" t="s">
        <v>44</v>
      </c>
      <c r="S38" s="1" t="s">
        <v>34</v>
      </c>
      <c r="T38" s="1" t="s">
        <v>35</v>
      </c>
      <c r="U38" s="1" t="s">
        <v>211</v>
      </c>
      <c r="V38" s="1"/>
      <c r="W38" s="2">
        <v>22044</v>
      </c>
      <c r="X38" s="3">
        <v>0</v>
      </c>
      <c r="Y38" s="3">
        <v>360</v>
      </c>
      <c r="Z38" s="1">
        <v>3023</v>
      </c>
      <c r="AA38" s="2">
        <v>44571</v>
      </c>
      <c r="AB38" s="1"/>
      <c r="AC38" s="1"/>
      <c r="AD38" s="1"/>
      <c r="AE38" s="1"/>
      <c r="AF38" s="1"/>
      <c r="AG38" s="2">
        <v>44571</v>
      </c>
      <c r="AH38" s="1" t="s">
        <v>212</v>
      </c>
      <c r="AI38" s="1"/>
      <c r="AJ38" s="1" t="str">
        <f t="shared" si="0"/>
        <v>MWC.103744567360</v>
      </c>
      <c r="AK38" s="1" t="s">
        <v>248</v>
      </c>
      <c r="AL38" s="1" t="s">
        <v>249</v>
      </c>
      <c r="AM38" s="1" t="s">
        <v>245</v>
      </c>
      <c r="AN38" s="1" t="s">
        <v>255</v>
      </c>
      <c r="AO38" s="1" t="s">
        <v>247</v>
      </c>
      <c r="AP38" s="1"/>
      <c r="AQ38" s="1"/>
      <c r="AR38" s="1"/>
      <c r="AS38" s="1" t="s">
        <v>284</v>
      </c>
      <c r="AT38" s="15" t="s">
        <v>278</v>
      </c>
      <c r="AU38" s="15" t="s">
        <v>304</v>
      </c>
      <c r="AV38" s="17">
        <v>45012</v>
      </c>
      <c r="AW38" s="15" t="s">
        <v>303</v>
      </c>
      <c r="AX38" s="15"/>
      <c r="AY38" s="15"/>
      <c r="AZ38" s="15">
        <v>2.16</v>
      </c>
      <c r="BA38" s="15">
        <v>3.05</v>
      </c>
      <c r="BB38" s="1"/>
      <c r="BC38" s="1">
        <v>1</v>
      </c>
    </row>
  </sheetData>
  <sortState ref="A2:BC2753">
    <sortCondition ref="BC2:BC2753"/>
  </sortState>
  <customSheetViews>
    <customSheetView guid="{0C8193AF-E3D8-4301-B943-26CF45D26E03}" showGridLines="0" filter="1" showAutoFilter="1" hiddenColumns="1">
      <selection activeCell="B1" sqref="B1"/>
      <pageMargins left="0.7" right="0.7" top="0.75" bottom="0.75" header="0.3" footer="0.3"/>
      <pageSetup orientation="portrait" horizontalDpi="300" verticalDpi="300" r:id="rId1"/>
      <autoFilter ref="A1:BC2753">
        <filterColumn colId="14">
          <filters>
            <filter val="VA CHOICE TRIWEST VA CCN CLAIMS PGBA"/>
            <filter val="VA CHOICE TRIWEST VA CN CLAIMS PGBA"/>
          </filters>
        </filterColumn>
        <filterColumn colId="39">
          <filters>
            <filter val="CALL"/>
          </filters>
        </filterColumn>
      </autoFilter>
    </customSheetView>
    <customSheetView guid="{B27DE7BF-C785-49B4-A665-389324F620B2}" showGridLines="0" filter="1" showAutoFilter="1" hiddenColumns="1" topLeftCell="A51">
      <pageMargins left="0.7" right="0.7" top="0.75" bottom="0.75" header="0.3" footer="0.3"/>
      <pageSetup orientation="portrait" horizontalDpi="300" verticalDpi="300" r:id="rId2"/>
      <autoFilter ref="A1:BC2753">
        <filterColumn colId="0">
          <filters>
            <filter val="CPT"/>
          </filters>
        </filterColumn>
        <filterColumn colId="3">
          <filters>
            <filter val="GUTIERREZ, GEORGE J"/>
          </filters>
        </filterColumn>
      </autoFilter>
    </customSheetView>
    <customSheetView guid="{B67FDF69-6181-4128-A0CF-E0ADB79D012F}" showGridLines="0" showAutoFilter="1" hiddenColumns="1" topLeftCell="A2102">
      <selection activeCell="A2102" sqref="A2102"/>
      <pageMargins left="0.7" right="0.7" top="0.75" bottom="0.75" header="0.3" footer="0.3"/>
      <autoFilter ref="A1:BC2753"/>
    </customSheetView>
    <customSheetView guid="{D9727D02-F7C4-491F-B595-0B51D04E1843}" showGridLines="0" filter="1" showAutoFilter="1" hiddenColumns="1" topLeftCell="D2707">
      <selection activeCell="D2758" sqref="D2758"/>
      <pageMargins left="0.7" right="0.7" top="0.75" bottom="0.75" header="0.3" footer="0.3"/>
      <autoFilter ref="A1:BG2753">
        <filterColumn colId="39">
          <filters>
            <filter val="CHECK INSTAMED"/>
          </filters>
        </filterColumn>
      </autoFilter>
    </customSheetView>
    <customSheetView guid="{B894545C-2F7F-422E-9B26-B126B42816F6}" showGridLines="0" filter="1" showAutoFilter="1" hiddenColumns="1">
      <pageMargins left="0.7" right="0.7" top="0.75" bottom="0.75" header="0.3" footer="0.3"/>
      <autoFilter ref="A1:BC2753">
        <filterColumn colId="14">
          <filters>
            <filter val="AARP MEDICARE ADVANTAGE HMO UHC"/>
          </filters>
        </filterColumn>
        <filterColumn colId="40">
          <filters>
            <filter val="NEW"/>
          </filters>
        </filterColumn>
        <filterColumn colId="42">
          <filters blank="1"/>
        </filterColumn>
      </autoFilter>
    </customSheetView>
    <customSheetView guid="{DE565123-28B6-47F3-A7A7-0755A631C7AE}" showGridLines="0" filter="1" showAutoFilter="1" hiddenColumns="1">
      <selection activeCell="D16" sqref="D16"/>
      <pageMargins left="0.7" right="0.7" top="0.75" bottom="0.75" header="0.3" footer="0.3"/>
      <autoFilter ref="A1:BC2753">
        <filterColumn colId="39">
          <filters>
            <filter val="CALL"/>
          </filters>
        </filterColumn>
      </autoFilter>
    </customSheetView>
    <customSheetView guid="{6D3CC414-40D8-498F-AB3B-94B04B131602}" showGridLines="0" hiddenColumns="1" topLeftCell="AS1">
      <selection activeCell="BC1" sqref="BC1"/>
      <pageMargins left="0.7" right="0.7" top="0.75" bottom="0.75" header="0.3" footer="0.3"/>
    </customSheetView>
    <customSheetView guid="{656E5900-054F-436A-BA1D-61807751F908}" showGridLines="0" filter="1" showAutoFilter="1" hiddenColumns="1">
      <selection activeCell="AM449" sqref="AM449"/>
      <pageMargins left="0.7" right="0.7" top="0.75" bottom="0.75" header="0.3" footer="0.3"/>
      <autoFilter ref="A1:BC2753">
        <filterColumn colId="0">
          <filters>
            <filter val="KTK"/>
          </filters>
        </filterColumn>
        <filterColumn colId="1">
          <filters>
            <filter val="KTK.5126"/>
          </filters>
        </filterColumn>
        <filterColumn colId="42">
          <filters>
            <filter val="TABASSUM M"/>
          </filters>
        </filterColumn>
        <filterColumn colId="43">
          <filters blank="1"/>
        </filterColumn>
        <sortState ref="A179:BC1237">
          <sortCondition ref="E1:E2753"/>
        </sortState>
      </autoFilter>
    </customSheetView>
    <customSheetView guid="{0E6CAF1E-E41E-47A1-9DFE-91A302199A7D}" showGridLines="0" hiddenColumns="1" topLeftCell="AT1">
      <selection activeCell="BB1" sqref="BB1"/>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N37"/>
  <sheetViews>
    <sheetView tabSelected="1" zoomScaleNormal="100" workbookViewId="0"/>
  </sheetViews>
  <sheetFormatPr defaultRowHeight="15"/>
  <cols>
    <col min="1" max="1" width="14.140625" customWidth="1"/>
    <col min="2" max="2" width="7.85546875" bestFit="1" customWidth="1"/>
    <col min="3" max="3" width="15.42578125" customWidth="1"/>
    <col min="4" max="4" width="12.7109375" bestFit="1" customWidth="1"/>
    <col min="5" max="5" width="7.42578125" bestFit="1" customWidth="1"/>
    <col min="6" max="6" width="27.5703125" customWidth="1"/>
    <col min="7" max="7" width="11" customWidth="1"/>
    <col min="8" max="8" width="14.7109375" customWidth="1"/>
    <col min="9" max="9" width="10" customWidth="1"/>
    <col min="10" max="10" width="8.42578125" customWidth="1"/>
    <col min="11" max="11" width="12.85546875" customWidth="1"/>
    <col min="12" max="12" width="6" customWidth="1"/>
    <col min="13" max="13" width="5.140625" customWidth="1"/>
    <col min="14" max="14" width="4.7109375" customWidth="1"/>
    <col min="15" max="15" width="18.140625" customWidth="1"/>
    <col min="16" max="16" width="12.28515625" customWidth="1"/>
    <col min="17" max="18" width="12.7109375" customWidth="1"/>
    <col min="19" max="19" width="5" customWidth="1"/>
    <col min="20" max="20" width="24.5703125" customWidth="1"/>
    <col min="21" max="21" width="10.42578125" customWidth="1"/>
    <col min="22" max="22" width="19.140625" customWidth="1"/>
    <col min="23" max="23" width="59.42578125" customWidth="1"/>
    <col min="24" max="24" width="8.140625" customWidth="1"/>
    <col min="25" max="25" width="6.7109375" customWidth="1"/>
    <col min="26" max="26" width="14.85546875" customWidth="1"/>
    <col min="27" max="27" width="15" customWidth="1"/>
    <col min="28" max="28" width="10.5703125" customWidth="1"/>
    <col min="29" max="29" width="69.85546875" customWidth="1"/>
    <col min="30" max="30" width="27" customWidth="1"/>
    <col min="31" max="31" width="9.140625" customWidth="1"/>
    <col min="32" max="32" width="9.42578125" customWidth="1"/>
    <col min="33" max="33" width="16.28515625" bestFit="1" customWidth="1"/>
    <col min="34" max="34" width="9.140625" customWidth="1"/>
    <col min="35" max="35" width="9.42578125" customWidth="1"/>
    <col min="36" max="38" width="9.140625" customWidth="1"/>
    <col min="39" max="39" width="14.140625" customWidth="1"/>
  </cols>
  <sheetData>
    <row r="1" spans="1:40">
      <c r="A1" s="6" t="s">
        <v>0</v>
      </c>
      <c r="B1" s="6" t="s">
        <v>213</v>
      </c>
      <c r="C1" s="6" t="s">
        <v>1</v>
      </c>
      <c r="D1" s="7" t="s">
        <v>2</v>
      </c>
      <c r="E1" s="6" t="s">
        <v>214</v>
      </c>
      <c r="F1" s="6" t="s">
        <v>11</v>
      </c>
      <c r="G1" s="6" t="s">
        <v>19</v>
      </c>
      <c r="H1" s="8" t="s">
        <v>20</v>
      </c>
      <c r="I1" s="8" t="s">
        <v>21</v>
      </c>
      <c r="J1" s="8" t="s">
        <v>22</v>
      </c>
      <c r="K1" s="6" t="s">
        <v>23</v>
      </c>
      <c r="L1" s="7" t="s">
        <v>24</v>
      </c>
      <c r="M1" s="6" t="s">
        <v>25</v>
      </c>
      <c r="N1" s="6" t="s">
        <v>26</v>
      </c>
      <c r="O1" s="6" t="s">
        <v>27</v>
      </c>
      <c r="P1" s="6" t="s">
        <v>28</v>
      </c>
      <c r="Q1" s="6" t="s">
        <v>29</v>
      </c>
      <c r="R1" s="7" t="s">
        <v>30</v>
      </c>
      <c r="S1" s="6" t="s">
        <v>31</v>
      </c>
      <c r="T1" s="9" t="s">
        <v>219</v>
      </c>
      <c r="U1" s="10" t="s">
        <v>220</v>
      </c>
      <c r="V1" s="10" t="s">
        <v>221</v>
      </c>
      <c r="W1" s="11" t="s">
        <v>222</v>
      </c>
      <c r="X1" s="11" t="s">
        <v>223</v>
      </c>
      <c r="Y1" s="9" t="s">
        <v>224</v>
      </c>
      <c r="Z1" s="11" t="s">
        <v>225</v>
      </c>
      <c r="AA1" s="11" t="s">
        <v>226</v>
      </c>
      <c r="AB1" s="11" t="s">
        <v>227</v>
      </c>
      <c r="AC1" s="11" t="s">
        <v>228</v>
      </c>
      <c r="AD1" s="13" t="s">
        <v>223</v>
      </c>
      <c r="AE1" s="13" t="s">
        <v>229</v>
      </c>
      <c r="AF1" s="13" t="s">
        <v>230</v>
      </c>
      <c r="AG1" s="13" t="s">
        <v>225</v>
      </c>
      <c r="AH1" s="13" t="s">
        <v>231</v>
      </c>
      <c r="AI1" s="13" t="s">
        <v>232</v>
      </c>
      <c r="AJ1" s="14" t="s">
        <v>233</v>
      </c>
      <c r="AK1" s="14" t="s">
        <v>234</v>
      </c>
      <c r="AL1" s="11" t="s">
        <v>235</v>
      </c>
      <c r="AM1" s="12" t="s">
        <v>236</v>
      </c>
    </row>
    <row r="2" spans="1:40" ht="25.5">
      <c r="A2" s="1" t="s">
        <v>141</v>
      </c>
      <c r="B2" s="1" t="s">
        <v>135</v>
      </c>
      <c r="C2" s="1" t="s">
        <v>83</v>
      </c>
      <c r="D2" s="2">
        <v>44491</v>
      </c>
      <c r="E2" s="1">
        <v>99306</v>
      </c>
      <c r="F2" s="1" t="s">
        <v>142</v>
      </c>
      <c r="G2" s="2">
        <v>13524</v>
      </c>
      <c r="H2" s="3">
        <v>0</v>
      </c>
      <c r="I2" s="3">
        <v>359.55</v>
      </c>
      <c r="J2" s="1"/>
      <c r="K2" s="2">
        <v>44517</v>
      </c>
      <c r="L2" s="1" t="s">
        <v>143</v>
      </c>
      <c r="M2" s="1"/>
      <c r="N2" s="1"/>
      <c r="O2" s="1" t="s">
        <v>144</v>
      </c>
      <c r="P2" s="1"/>
      <c r="Q2" s="2">
        <v>44678</v>
      </c>
      <c r="R2" s="1"/>
      <c r="S2" s="1"/>
      <c r="T2" s="1" t="e">
        <f t="shared" ref="T2" si="0">#REF!&amp;#REF!&amp;I2</f>
        <v>#REF!</v>
      </c>
      <c r="U2" s="1" t="s">
        <v>248</v>
      </c>
      <c r="V2" s="1" t="s">
        <v>249</v>
      </c>
      <c r="W2" s="1" t="s">
        <v>258</v>
      </c>
      <c r="X2" s="1" t="s">
        <v>255</v>
      </c>
      <c r="Y2" s="1" t="s">
        <v>247</v>
      </c>
      <c r="Z2" s="1" t="s">
        <v>253</v>
      </c>
      <c r="AA2" s="1" t="s">
        <v>254</v>
      </c>
      <c r="AB2" s="2">
        <v>45002</v>
      </c>
      <c r="AC2" s="18" t="s">
        <v>301</v>
      </c>
      <c r="AD2" s="15" t="s">
        <v>278</v>
      </c>
      <c r="AE2" s="15" t="s">
        <v>304</v>
      </c>
      <c r="AF2" s="17">
        <v>45012</v>
      </c>
      <c r="AG2" s="15" t="s">
        <v>303</v>
      </c>
      <c r="AH2" s="15"/>
      <c r="AI2" s="15"/>
      <c r="AJ2" s="15">
        <v>8</v>
      </c>
      <c r="AK2" s="15">
        <v>8.42</v>
      </c>
      <c r="AL2" s="1"/>
      <c r="AM2" s="1" t="s">
        <v>307</v>
      </c>
      <c r="AN2" t="s">
        <v>311</v>
      </c>
    </row>
    <row r="3" spans="1:40" ht="25.5">
      <c r="A3" s="1" t="s">
        <v>158</v>
      </c>
      <c r="B3" s="1" t="s">
        <v>216</v>
      </c>
      <c r="C3" s="1" t="s">
        <v>159</v>
      </c>
      <c r="D3" s="2">
        <v>44203</v>
      </c>
      <c r="E3" s="1">
        <v>1480</v>
      </c>
      <c r="F3" s="1" t="s">
        <v>84</v>
      </c>
      <c r="G3" s="2">
        <v>23074</v>
      </c>
      <c r="H3" s="3">
        <v>0</v>
      </c>
      <c r="I3" s="3">
        <v>1500</v>
      </c>
      <c r="J3" s="1">
        <v>1016</v>
      </c>
      <c r="K3" s="2">
        <v>44291</v>
      </c>
      <c r="L3" s="1"/>
      <c r="M3" s="1"/>
      <c r="N3" s="1"/>
      <c r="O3" s="1"/>
      <c r="P3" s="1"/>
      <c r="Q3" s="2">
        <v>44291</v>
      </c>
      <c r="R3" s="1"/>
      <c r="S3" s="1"/>
      <c r="T3" s="1" t="e">
        <f t="shared" ref="T3" si="1">#REF!&amp;#REF!&amp;I3</f>
        <v>#REF!</v>
      </c>
      <c r="U3" s="1" t="s">
        <v>248</v>
      </c>
      <c r="V3" s="1" t="s">
        <v>249</v>
      </c>
      <c r="W3" s="1" t="s">
        <v>256</v>
      </c>
      <c r="X3" s="1" t="s">
        <v>255</v>
      </c>
      <c r="Y3" s="1" t="s">
        <v>247</v>
      </c>
      <c r="Z3" s="1" t="s">
        <v>253</v>
      </c>
      <c r="AA3" s="1" t="s">
        <v>254</v>
      </c>
      <c r="AB3" s="2">
        <v>45002</v>
      </c>
      <c r="AC3" s="18" t="s">
        <v>300</v>
      </c>
      <c r="AD3" s="15" t="s">
        <v>278</v>
      </c>
      <c r="AE3" s="15" t="s">
        <v>304</v>
      </c>
      <c r="AF3" s="17">
        <v>45012</v>
      </c>
      <c r="AG3" s="15" t="s">
        <v>303</v>
      </c>
      <c r="AH3" s="15"/>
      <c r="AI3" s="15"/>
      <c r="AJ3" s="15">
        <v>8.4499999999999993</v>
      </c>
      <c r="AK3" s="15">
        <v>9.18</v>
      </c>
      <c r="AL3" s="1"/>
      <c r="AM3" s="1" t="s">
        <v>307</v>
      </c>
      <c r="AN3" t="s">
        <v>311</v>
      </c>
    </row>
    <row r="4" spans="1:40" ht="25.5">
      <c r="A4" s="1" t="s">
        <v>160</v>
      </c>
      <c r="B4" s="1" t="s">
        <v>216</v>
      </c>
      <c r="C4" s="1" t="s">
        <v>161</v>
      </c>
      <c r="D4" s="2">
        <v>44291</v>
      </c>
      <c r="E4" s="1">
        <v>851</v>
      </c>
      <c r="F4" s="1" t="s">
        <v>84</v>
      </c>
      <c r="G4" s="2">
        <v>31088</v>
      </c>
      <c r="H4" s="3">
        <v>0</v>
      </c>
      <c r="I4" s="3">
        <v>1650</v>
      </c>
      <c r="J4" s="1">
        <v>1016</v>
      </c>
      <c r="K4" s="2">
        <v>44306</v>
      </c>
      <c r="L4" s="1"/>
      <c r="M4" s="1"/>
      <c r="N4" s="1"/>
      <c r="O4" s="1"/>
      <c r="P4" s="1"/>
      <c r="Q4" s="2">
        <v>44306</v>
      </c>
      <c r="R4" s="1" t="s">
        <v>162</v>
      </c>
      <c r="S4" s="1"/>
      <c r="T4" s="1" t="e">
        <f t="shared" ref="T4" si="2">#REF!&amp;#REF!&amp;I4</f>
        <v>#REF!</v>
      </c>
      <c r="U4" s="1" t="s">
        <v>248</v>
      </c>
      <c r="V4" s="1" t="s">
        <v>249</v>
      </c>
      <c r="W4" s="1" t="s">
        <v>257</v>
      </c>
      <c r="X4" s="1" t="s">
        <v>255</v>
      </c>
      <c r="Y4" s="1" t="s">
        <v>247</v>
      </c>
      <c r="Z4" s="1" t="s">
        <v>253</v>
      </c>
      <c r="AA4" s="1" t="s">
        <v>254</v>
      </c>
      <c r="AB4" s="2">
        <v>45002</v>
      </c>
      <c r="AC4" s="18" t="s">
        <v>299</v>
      </c>
      <c r="AD4" s="15" t="s">
        <v>278</v>
      </c>
      <c r="AE4" s="15" t="s">
        <v>304</v>
      </c>
      <c r="AF4" s="17">
        <v>45012</v>
      </c>
      <c r="AG4" s="15" t="s">
        <v>303</v>
      </c>
      <c r="AH4" s="15"/>
      <c r="AI4" s="15"/>
      <c r="AJ4" s="15">
        <v>8.4499999999999993</v>
      </c>
      <c r="AK4" s="15">
        <v>9.18</v>
      </c>
      <c r="AL4" s="1"/>
      <c r="AM4" s="1" t="s">
        <v>307</v>
      </c>
      <c r="AN4" t="s">
        <v>311</v>
      </c>
    </row>
    <row r="5" spans="1:40" ht="25.5">
      <c r="A5" s="1" t="s">
        <v>87</v>
      </c>
      <c r="B5" s="1" t="s">
        <v>78</v>
      </c>
      <c r="C5" s="1" t="s">
        <v>88</v>
      </c>
      <c r="D5" s="2">
        <v>44728</v>
      </c>
      <c r="E5" s="1">
        <v>99308</v>
      </c>
      <c r="F5" s="1" t="s">
        <v>38</v>
      </c>
      <c r="G5" s="2">
        <v>24799</v>
      </c>
      <c r="H5" s="3">
        <v>0</v>
      </c>
      <c r="I5" s="3">
        <v>170</v>
      </c>
      <c r="J5" s="1" t="s">
        <v>37</v>
      </c>
      <c r="K5" s="2">
        <v>44736</v>
      </c>
      <c r="L5" s="1"/>
      <c r="M5" s="1"/>
      <c r="N5" s="1"/>
      <c r="O5" s="1"/>
      <c r="P5" s="1"/>
      <c r="Q5" s="2">
        <v>44736</v>
      </c>
      <c r="R5" s="1"/>
      <c r="S5" s="1"/>
      <c r="T5" s="1" t="e">
        <f t="shared" ref="T5" si="3">#REF!&amp;#REF!&amp;I5</f>
        <v>#REF!</v>
      </c>
      <c r="U5" s="1" t="s">
        <v>250</v>
      </c>
      <c r="V5" s="1" t="s">
        <v>251</v>
      </c>
      <c r="W5" s="1" t="s">
        <v>264</v>
      </c>
      <c r="X5" s="1" t="s">
        <v>255</v>
      </c>
      <c r="Y5" s="1" t="s">
        <v>246</v>
      </c>
      <c r="Z5" s="1" t="s">
        <v>253</v>
      </c>
      <c r="AA5" s="1" t="s">
        <v>254</v>
      </c>
      <c r="AB5" s="2">
        <v>45010</v>
      </c>
      <c r="AC5" s="18" t="s">
        <v>297</v>
      </c>
      <c r="AD5" s="15" t="s">
        <v>278</v>
      </c>
      <c r="AE5" s="15" t="s">
        <v>304</v>
      </c>
      <c r="AF5" s="17">
        <v>45012</v>
      </c>
      <c r="AG5" s="15" t="s">
        <v>303</v>
      </c>
      <c r="AH5" s="15"/>
      <c r="AI5" s="15"/>
      <c r="AJ5" s="15">
        <v>9.2100000000000009</v>
      </c>
      <c r="AK5" s="15">
        <v>10.55</v>
      </c>
      <c r="AL5" s="1"/>
      <c r="AM5" s="1" t="s">
        <v>307</v>
      </c>
      <c r="AN5" t="s">
        <v>311</v>
      </c>
    </row>
    <row r="6" spans="1:40" ht="25.5">
      <c r="A6" s="1" t="s">
        <v>91</v>
      </c>
      <c r="B6" s="1" t="s">
        <v>78</v>
      </c>
      <c r="C6" s="1" t="s">
        <v>92</v>
      </c>
      <c r="D6" s="2">
        <v>44945</v>
      </c>
      <c r="E6" s="1">
        <v>99310</v>
      </c>
      <c r="F6" s="1" t="s">
        <v>38</v>
      </c>
      <c r="G6" s="2">
        <v>15839</v>
      </c>
      <c r="H6" s="3">
        <v>0</v>
      </c>
      <c r="I6" s="3">
        <v>330</v>
      </c>
      <c r="J6" s="1" t="s">
        <v>37</v>
      </c>
      <c r="K6" s="2">
        <v>44951</v>
      </c>
      <c r="L6" s="1"/>
      <c r="M6" s="1"/>
      <c r="N6" s="1"/>
      <c r="O6" s="1"/>
      <c r="P6" s="1"/>
      <c r="Q6" s="2">
        <v>44951</v>
      </c>
      <c r="R6" s="1"/>
      <c r="S6" s="1"/>
      <c r="T6" s="1" t="e">
        <f t="shared" ref="T6" si="4">#REF!&amp;#REF!&amp;I6</f>
        <v>#REF!</v>
      </c>
      <c r="U6" s="1" t="s">
        <v>250</v>
      </c>
      <c r="V6" s="1" t="s">
        <v>251</v>
      </c>
      <c r="W6" s="1" t="s">
        <v>265</v>
      </c>
      <c r="X6" s="1" t="s">
        <v>255</v>
      </c>
      <c r="Y6" s="1" t="s">
        <v>246</v>
      </c>
      <c r="Z6" s="1" t="s">
        <v>253</v>
      </c>
      <c r="AA6" s="1" t="s">
        <v>254</v>
      </c>
      <c r="AB6" s="2">
        <v>45010</v>
      </c>
      <c r="AC6" s="18" t="s">
        <v>298</v>
      </c>
      <c r="AD6" s="15" t="s">
        <v>278</v>
      </c>
      <c r="AE6" s="15" t="s">
        <v>304</v>
      </c>
      <c r="AF6" s="17">
        <v>45012</v>
      </c>
      <c r="AG6" s="15" t="s">
        <v>303</v>
      </c>
      <c r="AH6" s="15"/>
      <c r="AI6" s="15"/>
      <c r="AJ6" s="15">
        <v>9.2100000000000009</v>
      </c>
      <c r="AK6" s="15">
        <v>10.55</v>
      </c>
      <c r="AL6" s="1"/>
      <c r="AM6" s="1" t="s">
        <v>307</v>
      </c>
      <c r="AN6" t="s">
        <v>308</v>
      </c>
    </row>
    <row r="7" spans="1:40" ht="63.75">
      <c r="A7" s="1" t="s">
        <v>107</v>
      </c>
      <c r="B7" s="1" t="s">
        <v>215</v>
      </c>
      <c r="C7" s="1" t="s">
        <v>108</v>
      </c>
      <c r="D7" s="2">
        <v>44946</v>
      </c>
      <c r="E7" s="1">
        <v>11721</v>
      </c>
      <c r="F7" s="1" t="s">
        <v>106</v>
      </c>
      <c r="G7" s="2">
        <v>8939</v>
      </c>
      <c r="H7" s="3">
        <v>0</v>
      </c>
      <c r="I7" s="3">
        <v>88</v>
      </c>
      <c r="J7" s="1" t="s">
        <v>105</v>
      </c>
      <c r="K7" s="2">
        <v>44951</v>
      </c>
      <c r="L7" s="1"/>
      <c r="M7" s="1"/>
      <c r="N7" s="1"/>
      <c r="O7" s="1"/>
      <c r="P7" s="1"/>
      <c r="Q7" s="2">
        <v>44951</v>
      </c>
      <c r="R7" s="1"/>
      <c r="S7" s="1"/>
      <c r="T7" s="1" t="e">
        <f t="shared" ref="T7" si="5">#REF!&amp;#REF!&amp;I7</f>
        <v>#REF!</v>
      </c>
      <c r="U7" s="1" t="s">
        <v>250</v>
      </c>
      <c r="V7" s="1" t="s">
        <v>251</v>
      </c>
      <c r="W7" s="1" t="s">
        <v>267</v>
      </c>
      <c r="X7" s="1" t="s">
        <v>255</v>
      </c>
      <c r="Y7" s="1" t="s">
        <v>246</v>
      </c>
      <c r="Z7" s="1" t="s">
        <v>253</v>
      </c>
      <c r="AA7" s="1" t="s">
        <v>254</v>
      </c>
      <c r="AB7" s="2">
        <v>45010</v>
      </c>
      <c r="AC7" s="18" t="s">
        <v>296</v>
      </c>
      <c r="AD7" s="15" t="s">
        <v>305</v>
      </c>
      <c r="AE7" s="15" t="s">
        <v>304</v>
      </c>
      <c r="AF7" s="17">
        <v>45012</v>
      </c>
      <c r="AG7" s="15" t="s">
        <v>303</v>
      </c>
      <c r="AH7" s="15"/>
      <c r="AI7" s="15"/>
      <c r="AJ7" s="15">
        <v>9.2100000000000009</v>
      </c>
      <c r="AK7" s="15">
        <v>10.55</v>
      </c>
      <c r="AL7" s="1"/>
      <c r="AM7" s="1" t="s">
        <v>307</v>
      </c>
      <c r="AN7" t="s">
        <v>311</v>
      </c>
    </row>
    <row r="8" spans="1:40" ht="63.75">
      <c r="A8" s="1" t="s">
        <v>110</v>
      </c>
      <c r="B8" s="1" t="s">
        <v>215</v>
      </c>
      <c r="C8" s="1" t="s">
        <v>111</v>
      </c>
      <c r="D8" s="2">
        <v>44946</v>
      </c>
      <c r="E8" s="1">
        <v>11720</v>
      </c>
      <c r="F8" s="1" t="s">
        <v>106</v>
      </c>
      <c r="G8" s="2">
        <v>12708</v>
      </c>
      <c r="H8" s="3">
        <v>0</v>
      </c>
      <c r="I8" s="3">
        <v>64</v>
      </c>
      <c r="J8" s="1" t="s">
        <v>105</v>
      </c>
      <c r="K8" s="2">
        <v>44951</v>
      </c>
      <c r="L8" s="1"/>
      <c r="M8" s="1"/>
      <c r="N8" s="1"/>
      <c r="O8" s="1"/>
      <c r="P8" s="1"/>
      <c r="Q8" s="2">
        <v>44951</v>
      </c>
      <c r="R8" s="1"/>
      <c r="S8" s="1"/>
      <c r="T8" s="1" t="e">
        <f t="shared" ref="T8" si="6">#REF!&amp;#REF!&amp;I8</f>
        <v>#REF!</v>
      </c>
      <c r="U8" s="1" t="s">
        <v>250</v>
      </c>
      <c r="V8" s="1" t="s">
        <v>251</v>
      </c>
      <c r="W8" s="1" t="s">
        <v>267</v>
      </c>
      <c r="X8" s="1" t="s">
        <v>255</v>
      </c>
      <c r="Y8" s="1" t="s">
        <v>246</v>
      </c>
      <c r="Z8" s="1" t="s">
        <v>253</v>
      </c>
      <c r="AA8" s="1" t="s">
        <v>254</v>
      </c>
      <c r="AB8" s="2">
        <v>45010</v>
      </c>
      <c r="AC8" s="18" t="s">
        <v>295</v>
      </c>
      <c r="AD8" s="15" t="s">
        <v>305</v>
      </c>
      <c r="AE8" s="15" t="s">
        <v>304</v>
      </c>
      <c r="AF8" s="17">
        <v>45012</v>
      </c>
      <c r="AG8" s="15" t="s">
        <v>303</v>
      </c>
      <c r="AH8" s="15"/>
      <c r="AI8" s="15"/>
      <c r="AJ8" s="15">
        <v>9.2100000000000009</v>
      </c>
      <c r="AK8" s="15">
        <v>10.55</v>
      </c>
      <c r="AL8" s="1"/>
      <c r="AM8" s="1" t="s">
        <v>307</v>
      </c>
      <c r="AN8" t="s">
        <v>311</v>
      </c>
    </row>
    <row r="9" spans="1:40" ht="63.75">
      <c r="A9" s="1" t="s">
        <v>113</v>
      </c>
      <c r="B9" s="1" t="s">
        <v>215</v>
      </c>
      <c r="C9" s="1" t="s">
        <v>114</v>
      </c>
      <c r="D9" s="2">
        <v>44946</v>
      </c>
      <c r="E9" s="1">
        <v>11721</v>
      </c>
      <c r="F9" s="1" t="s">
        <v>106</v>
      </c>
      <c r="G9" s="2">
        <v>14394</v>
      </c>
      <c r="H9" s="3">
        <v>0</v>
      </c>
      <c r="I9" s="3">
        <v>88</v>
      </c>
      <c r="J9" s="1" t="s">
        <v>105</v>
      </c>
      <c r="K9" s="2">
        <v>44951</v>
      </c>
      <c r="L9" s="1"/>
      <c r="M9" s="1"/>
      <c r="N9" s="1"/>
      <c r="O9" s="1"/>
      <c r="P9" s="1"/>
      <c r="Q9" s="2">
        <v>44951</v>
      </c>
      <c r="R9" s="1"/>
      <c r="S9" s="1"/>
      <c r="T9" s="1" t="e">
        <f t="shared" ref="T9" si="7">#REF!&amp;#REF!&amp;I9</f>
        <v>#REF!</v>
      </c>
      <c r="U9" s="1" t="s">
        <v>250</v>
      </c>
      <c r="V9" s="1" t="s">
        <v>251</v>
      </c>
      <c r="W9" s="1" t="s">
        <v>267</v>
      </c>
      <c r="X9" s="1" t="s">
        <v>255</v>
      </c>
      <c r="Y9" s="1" t="s">
        <v>246</v>
      </c>
      <c r="Z9" s="1" t="s">
        <v>253</v>
      </c>
      <c r="AA9" s="1" t="s">
        <v>254</v>
      </c>
      <c r="AB9" s="2">
        <v>45010</v>
      </c>
      <c r="AC9" s="18" t="s">
        <v>291</v>
      </c>
      <c r="AD9" s="15" t="s">
        <v>305</v>
      </c>
      <c r="AE9" s="15" t="s">
        <v>304</v>
      </c>
      <c r="AF9" s="17">
        <v>45012</v>
      </c>
      <c r="AG9" s="15" t="s">
        <v>303</v>
      </c>
      <c r="AH9" s="15"/>
      <c r="AI9" s="15"/>
      <c r="AJ9" s="15">
        <v>9.2100000000000009</v>
      </c>
      <c r="AK9" s="15">
        <v>10.55</v>
      </c>
      <c r="AL9" s="1"/>
      <c r="AM9" s="1" t="s">
        <v>307</v>
      </c>
      <c r="AN9" t="s">
        <v>311</v>
      </c>
    </row>
    <row r="10" spans="1:40" ht="63.75">
      <c r="A10" s="1" t="s">
        <v>115</v>
      </c>
      <c r="B10" s="1" t="s">
        <v>215</v>
      </c>
      <c r="C10" s="1" t="s">
        <v>116</v>
      </c>
      <c r="D10" s="2">
        <v>44946</v>
      </c>
      <c r="E10" s="1">
        <v>11721</v>
      </c>
      <c r="F10" s="1" t="s">
        <v>106</v>
      </c>
      <c r="G10" s="2">
        <v>17414</v>
      </c>
      <c r="H10" s="3">
        <v>0</v>
      </c>
      <c r="I10" s="3">
        <v>88</v>
      </c>
      <c r="J10" s="1" t="s">
        <v>105</v>
      </c>
      <c r="K10" s="2">
        <v>44951</v>
      </c>
      <c r="L10" s="1"/>
      <c r="M10" s="1"/>
      <c r="N10" s="1"/>
      <c r="O10" s="1"/>
      <c r="P10" s="1"/>
      <c r="Q10" s="2">
        <v>44951</v>
      </c>
      <c r="R10" s="1" t="s">
        <v>118</v>
      </c>
      <c r="S10" s="1"/>
      <c r="T10" s="1" t="e">
        <f t="shared" ref="T10" si="8">#REF!&amp;#REF!&amp;I10</f>
        <v>#REF!</v>
      </c>
      <c r="U10" s="1" t="s">
        <v>250</v>
      </c>
      <c r="V10" s="1" t="s">
        <v>251</v>
      </c>
      <c r="W10" s="1" t="s">
        <v>267</v>
      </c>
      <c r="X10" s="1" t="s">
        <v>255</v>
      </c>
      <c r="Y10" s="1" t="s">
        <v>246</v>
      </c>
      <c r="Z10" s="1" t="s">
        <v>253</v>
      </c>
      <c r="AA10" s="1" t="s">
        <v>254</v>
      </c>
      <c r="AB10" s="2">
        <v>45010</v>
      </c>
      <c r="AC10" s="18" t="s">
        <v>292</v>
      </c>
      <c r="AD10" s="15" t="s">
        <v>305</v>
      </c>
      <c r="AE10" s="15" t="s">
        <v>304</v>
      </c>
      <c r="AF10" s="17">
        <v>45012</v>
      </c>
      <c r="AG10" s="15" t="s">
        <v>303</v>
      </c>
      <c r="AH10" s="15"/>
      <c r="AI10" s="15"/>
      <c r="AJ10" s="15">
        <v>9.2100000000000009</v>
      </c>
      <c r="AK10" s="15">
        <v>10.55</v>
      </c>
      <c r="AL10" s="1"/>
      <c r="AM10" s="1" t="s">
        <v>307</v>
      </c>
      <c r="AN10" t="s">
        <v>311</v>
      </c>
    </row>
    <row r="11" spans="1:40" ht="63.75">
      <c r="A11" s="1" t="s">
        <v>127</v>
      </c>
      <c r="B11" s="1" t="s">
        <v>215</v>
      </c>
      <c r="C11" s="1" t="s">
        <v>128</v>
      </c>
      <c r="D11" s="2">
        <v>44946</v>
      </c>
      <c r="E11" s="1">
        <v>11719</v>
      </c>
      <c r="F11" s="1" t="s">
        <v>106</v>
      </c>
      <c r="G11" s="2">
        <v>16296</v>
      </c>
      <c r="H11" s="3">
        <v>0</v>
      </c>
      <c r="I11" s="3">
        <v>27</v>
      </c>
      <c r="J11" s="1" t="s">
        <v>105</v>
      </c>
      <c r="K11" s="2">
        <v>44951</v>
      </c>
      <c r="L11" s="1"/>
      <c r="M11" s="1"/>
      <c r="N11" s="1"/>
      <c r="O11" s="1"/>
      <c r="P11" s="1"/>
      <c r="Q11" s="2">
        <v>44951</v>
      </c>
      <c r="R11" s="1"/>
      <c r="S11" s="1"/>
      <c r="T11" s="1" t="e">
        <f t="shared" ref="T11" si="9">#REF!&amp;#REF!&amp;I11</f>
        <v>#REF!</v>
      </c>
      <c r="U11" s="1" t="s">
        <v>250</v>
      </c>
      <c r="V11" s="1" t="s">
        <v>251</v>
      </c>
      <c r="W11" s="1" t="s">
        <v>267</v>
      </c>
      <c r="X11" s="1" t="s">
        <v>255</v>
      </c>
      <c r="Y11" s="1" t="s">
        <v>246</v>
      </c>
      <c r="Z11" s="1" t="s">
        <v>253</v>
      </c>
      <c r="AA11" s="1" t="s">
        <v>254</v>
      </c>
      <c r="AB11" s="2">
        <v>45010</v>
      </c>
      <c r="AC11" s="18" t="s">
        <v>293</v>
      </c>
      <c r="AD11" s="15" t="s">
        <v>305</v>
      </c>
      <c r="AE11" s="15" t="s">
        <v>304</v>
      </c>
      <c r="AF11" s="17">
        <v>45012</v>
      </c>
      <c r="AG11" s="15" t="s">
        <v>303</v>
      </c>
      <c r="AH11" s="15"/>
      <c r="AI11" s="15"/>
      <c r="AJ11" s="15">
        <v>9.2100000000000009</v>
      </c>
      <c r="AK11" s="15">
        <v>10.55</v>
      </c>
      <c r="AL11" s="1"/>
      <c r="AM11" s="1" t="s">
        <v>307</v>
      </c>
      <c r="AN11" t="s">
        <v>311</v>
      </c>
    </row>
    <row r="12" spans="1:40" ht="63.75">
      <c r="A12" s="1" t="s">
        <v>127</v>
      </c>
      <c r="B12" s="1" t="s">
        <v>215</v>
      </c>
      <c r="C12" s="1" t="s">
        <v>128</v>
      </c>
      <c r="D12" s="2">
        <v>44946</v>
      </c>
      <c r="E12" s="1">
        <v>11720</v>
      </c>
      <c r="F12" s="1" t="s">
        <v>106</v>
      </c>
      <c r="G12" s="2">
        <v>16296</v>
      </c>
      <c r="H12" s="3">
        <v>0</v>
      </c>
      <c r="I12" s="3">
        <v>64</v>
      </c>
      <c r="J12" s="1" t="s">
        <v>105</v>
      </c>
      <c r="K12" s="2">
        <v>44951</v>
      </c>
      <c r="L12" s="1"/>
      <c r="M12" s="1"/>
      <c r="N12" s="1"/>
      <c r="O12" s="1"/>
      <c r="P12" s="1"/>
      <c r="Q12" s="2">
        <v>44951</v>
      </c>
      <c r="R12" s="1"/>
      <c r="S12" s="1"/>
      <c r="T12" s="1" t="e">
        <f t="shared" ref="T12" si="10">#REF!&amp;#REF!&amp;I12</f>
        <v>#REF!</v>
      </c>
      <c r="U12" s="1" t="s">
        <v>250</v>
      </c>
      <c r="V12" s="1" t="s">
        <v>251</v>
      </c>
      <c r="W12" s="1" t="s">
        <v>267</v>
      </c>
      <c r="X12" s="1" t="s">
        <v>255</v>
      </c>
      <c r="Y12" s="1" t="s">
        <v>246</v>
      </c>
      <c r="Z12" s="1" t="s">
        <v>253</v>
      </c>
      <c r="AA12" s="1" t="s">
        <v>254</v>
      </c>
      <c r="AB12" s="2">
        <v>45010</v>
      </c>
      <c r="AC12" s="18" t="s">
        <v>293</v>
      </c>
      <c r="AD12" s="15" t="s">
        <v>305</v>
      </c>
      <c r="AE12" s="15" t="s">
        <v>304</v>
      </c>
      <c r="AF12" s="17">
        <v>45012</v>
      </c>
      <c r="AG12" s="15" t="s">
        <v>303</v>
      </c>
      <c r="AH12" s="15"/>
      <c r="AI12" s="15"/>
      <c r="AJ12" s="15">
        <v>9.2100000000000009</v>
      </c>
      <c r="AK12" s="15">
        <v>10.55</v>
      </c>
      <c r="AL12" s="1"/>
      <c r="AM12" s="1" t="s">
        <v>307</v>
      </c>
      <c r="AN12" t="s">
        <v>311</v>
      </c>
    </row>
    <row r="13" spans="1:40" ht="63.75">
      <c r="A13" s="1" t="s">
        <v>129</v>
      </c>
      <c r="B13" s="1" t="s">
        <v>215</v>
      </c>
      <c r="C13" s="1" t="s">
        <v>130</v>
      </c>
      <c r="D13" s="2">
        <v>44946</v>
      </c>
      <c r="E13" s="1">
        <v>11719</v>
      </c>
      <c r="F13" s="1" t="s">
        <v>106</v>
      </c>
      <c r="G13" s="2">
        <v>11233</v>
      </c>
      <c r="H13" s="3">
        <v>0</v>
      </c>
      <c r="I13" s="3">
        <v>27</v>
      </c>
      <c r="J13" s="1" t="s">
        <v>105</v>
      </c>
      <c r="K13" s="2">
        <v>44951</v>
      </c>
      <c r="L13" s="1"/>
      <c r="M13" s="1"/>
      <c r="N13" s="1"/>
      <c r="O13" s="1"/>
      <c r="P13" s="1"/>
      <c r="Q13" s="2">
        <v>44951</v>
      </c>
      <c r="R13" s="1"/>
      <c r="S13" s="1"/>
      <c r="T13" s="1" t="e">
        <f t="shared" ref="T13" si="11">#REF!&amp;#REF!&amp;I13</f>
        <v>#REF!</v>
      </c>
      <c r="U13" s="1" t="s">
        <v>250</v>
      </c>
      <c r="V13" s="1" t="s">
        <v>251</v>
      </c>
      <c r="W13" s="1" t="s">
        <v>267</v>
      </c>
      <c r="X13" s="1" t="s">
        <v>255</v>
      </c>
      <c r="Y13" s="1" t="s">
        <v>246</v>
      </c>
      <c r="Z13" s="1" t="s">
        <v>253</v>
      </c>
      <c r="AA13" s="1" t="s">
        <v>254</v>
      </c>
      <c r="AB13" s="2">
        <v>45010</v>
      </c>
      <c r="AC13" s="18" t="s">
        <v>294</v>
      </c>
      <c r="AD13" s="15" t="s">
        <v>305</v>
      </c>
      <c r="AE13" s="15" t="s">
        <v>304</v>
      </c>
      <c r="AF13" s="17">
        <v>45012</v>
      </c>
      <c r="AG13" s="15" t="s">
        <v>303</v>
      </c>
      <c r="AH13" s="15"/>
      <c r="AI13" s="15"/>
      <c r="AJ13" s="15">
        <v>9.2100000000000009</v>
      </c>
      <c r="AK13" s="15">
        <v>10.55</v>
      </c>
      <c r="AL13" s="1"/>
      <c r="AM13" s="1" t="s">
        <v>307</v>
      </c>
      <c r="AN13" t="s">
        <v>311</v>
      </c>
    </row>
    <row r="14" spans="1:40" ht="63.75">
      <c r="A14" s="1" t="s">
        <v>129</v>
      </c>
      <c r="B14" s="1" t="s">
        <v>215</v>
      </c>
      <c r="C14" s="1" t="s">
        <v>130</v>
      </c>
      <c r="D14" s="2">
        <v>44946</v>
      </c>
      <c r="E14" s="1">
        <v>11720</v>
      </c>
      <c r="F14" s="1" t="s">
        <v>106</v>
      </c>
      <c r="G14" s="2">
        <v>11233</v>
      </c>
      <c r="H14" s="3">
        <v>0</v>
      </c>
      <c r="I14" s="3">
        <v>64</v>
      </c>
      <c r="J14" s="1" t="s">
        <v>105</v>
      </c>
      <c r="K14" s="2">
        <v>44951</v>
      </c>
      <c r="L14" s="1"/>
      <c r="M14" s="1"/>
      <c r="N14" s="1"/>
      <c r="O14" s="1"/>
      <c r="P14" s="1"/>
      <c r="Q14" s="2">
        <v>44951</v>
      </c>
      <c r="R14" s="1"/>
      <c r="S14" s="1"/>
      <c r="T14" s="1" t="e">
        <f t="shared" ref="T14" si="12">#REF!&amp;#REF!&amp;I14</f>
        <v>#REF!</v>
      </c>
      <c r="U14" s="1" t="s">
        <v>250</v>
      </c>
      <c r="V14" s="1" t="s">
        <v>251</v>
      </c>
      <c r="W14" s="1" t="s">
        <v>267</v>
      </c>
      <c r="X14" s="1" t="s">
        <v>255</v>
      </c>
      <c r="Y14" s="1" t="s">
        <v>246</v>
      </c>
      <c r="Z14" s="1" t="s">
        <v>253</v>
      </c>
      <c r="AA14" s="1" t="s">
        <v>254</v>
      </c>
      <c r="AB14" s="2">
        <v>45010</v>
      </c>
      <c r="AC14" s="18" t="s">
        <v>294</v>
      </c>
      <c r="AD14" s="15" t="s">
        <v>305</v>
      </c>
      <c r="AE14" s="15" t="s">
        <v>304</v>
      </c>
      <c r="AF14" s="17">
        <v>45012</v>
      </c>
      <c r="AG14" s="15" t="s">
        <v>303</v>
      </c>
      <c r="AH14" s="15"/>
      <c r="AI14" s="15"/>
      <c r="AJ14" s="15">
        <v>9.2100000000000009</v>
      </c>
      <c r="AK14" s="15">
        <v>10.55</v>
      </c>
      <c r="AL14" s="1"/>
      <c r="AM14" s="1" t="s">
        <v>307</v>
      </c>
      <c r="AN14" t="s">
        <v>311</v>
      </c>
    </row>
    <row r="15" spans="1:40" ht="51">
      <c r="A15" s="1" t="s">
        <v>173</v>
      </c>
      <c r="B15" s="1" t="s">
        <v>217</v>
      </c>
      <c r="C15" s="1" t="s">
        <v>174</v>
      </c>
      <c r="D15" s="2">
        <v>44315</v>
      </c>
      <c r="E15" s="1">
        <v>99204</v>
      </c>
      <c r="F15" s="1" t="s">
        <v>41</v>
      </c>
      <c r="G15" s="2">
        <v>38794</v>
      </c>
      <c r="H15" s="3">
        <v>0</v>
      </c>
      <c r="I15" s="3">
        <v>45.7</v>
      </c>
      <c r="J15" s="1" t="s">
        <v>74</v>
      </c>
      <c r="K15" s="2">
        <v>44322</v>
      </c>
      <c r="L15" s="1"/>
      <c r="M15" s="1"/>
      <c r="N15" s="1"/>
      <c r="O15" s="1"/>
      <c r="P15" s="1"/>
      <c r="Q15" s="2">
        <v>44392</v>
      </c>
      <c r="R15" s="1" t="s">
        <v>175</v>
      </c>
      <c r="S15" s="1"/>
      <c r="T15" s="1" t="e">
        <f t="shared" ref="T15" si="13">#REF!&amp;#REF!&amp;I15</f>
        <v>#REF!</v>
      </c>
      <c r="U15" s="1" t="s">
        <v>250</v>
      </c>
      <c r="V15" s="1" t="s">
        <v>251</v>
      </c>
      <c r="W15" s="18" t="s">
        <v>260</v>
      </c>
      <c r="X15" s="1" t="s">
        <v>255</v>
      </c>
      <c r="Y15" s="1" t="s">
        <v>246</v>
      </c>
      <c r="Z15" s="1" t="s">
        <v>253</v>
      </c>
      <c r="AA15" s="1" t="s">
        <v>254</v>
      </c>
      <c r="AB15" s="2">
        <v>45009</v>
      </c>
      <c r="AC15" s="18" t="s">
        <v>270</v>
      </c>
      <c r="AD15" s="15" t="s">
        <v>310</v>
      </c>
      <c r="AE15" s="15" t="s">
        <v>304</v>
      </c>
      <c r="AF15" s="17">
        <v>45012</v>
      </c>
      <c r="AG15" s="15" t="s">
        <v>302</v>
      </c>
      <c r="AH15" s="15"/>
      <c r="AI15" s="15"/>
      <c r="AJ15" s="15">
        <v>11</v>
      </c>
      <c r="AK15" s="15">
        <v>11.42</v>
      </c>
      <c r="AL15" s="1"/>
      <c r="AM15" s="1" t="s">
        <v>307</v>
      </c>
      <c r="AN15" t="s">
        <v>308</v>
      </c>
    </row>
    <row r="16" spans="1:40" ht="51">
      <c r="A16" s="1" t="s">
        <v>173</v>
      </c>
      <c r="B16" s="1" t="s">
        <v>217</v>
      </c>
      <c r="C16" s="1" t="s">
        <v>174</v>
      </c>
      <c r="D16" s="2">
        <v>44315</v>
      </c>
      <c r="E16" s="1" t="s">
        <v>120</v>
      </c>
      <c r="F16" s="1" t="s">
        <v>41</v>
      </c>
      <c r="G16" s="2">
        <v>38794</v>
      </c>
      <c r="H16" s="3">
        <v>0</v>
      </c>
      <c r="I16" s="3">
        <v>43.23</v>
      </c>
      <c r="J16" s="1" t="s">
        <v>74</v>
      </c>
      <c r="K16" s="2">
        <v>44322</v>
      </c>
      <c r="L16" s="1"/>
      <c r="M16" s="1"/>
      <c r="N16" s="1"/>
      <c r="O16" s="1"/>
      <c r="P16" s="1"/>
      <c r="Q16" s="2">
        <v>44392</v>
      </c>
      <c r="R16" s="1" t="s">
        <v>175</v>
      </c>
      <c r="S16" s="1"/>
      <c r="T16" s="1" t="e">
        <f t="shared" ref="T16" si="14">#REF!&amp;#REF!&amp;I16</f>
        <v>#REF!</v>
      </c>
      <c r="U16" s="1" t="s">
        <v>250</v>
      </c>
      <c r="V16" s="1" t="s">
        <v>251</v>
      </c>
      <c r="W16" s="1" t="s">
        <v>260</v>
      </c>
      <c r="X16" s="1" t="s">
        <v>255</v>
      </c>
      <c r="Y16" s="1" t="s">
        <v>246</v>
      </c>
      <c r="Z16" s="1" t="s">
        <v>253</v>
      </c>
      <c r="AA16" s="1" t="s">
        <v>254</v>
      </c>
      <c r="AB16" s="2">
        <v>45009</v>
      </c>
      <c r="AC16" s="18" t="s">
        <v>270</v>
      </c>
      <c r="AD16" s="15" t="s">
        <v>310</v>
      </c>
      <c r="AE16" s="15" t="s">
        <v>304</v>
      </c>
      <c r="AF16" s="17">
        <v>45012</v>
      </c>
      <c r="AG16" s="15" t="s">
        <v>302</v>
      </c>
      <c r="AH16" s="15"/>
      <c r="AI16" s="15"/>
      <c r="AJ16" s="15">
        <v>11</v>
      </c>
      <c r="AK16" s="15">
        <v>11.42</v>
      </c>
      <c r="AL16" s="1"/>
      <c r="AM16" s="1" t="s">
        <v>307</v>
      </c>
      <c r="AN16" t="s">
        <v>308</v>
      </c>
    </row>
    <row r="17" spans="1:40" ht="51">
      <c r="A17" s="1" t="s">
        <v>173</v>
      </c>
      <c r="B17" s="1" t="s">
        <v>217</v>
      </c>
      <c r="C17" s="1" t="s">
        <v>174</v>
      </c>
      <c r="D17" s="2">
        <v>44315</v>
      </c>
      <c r="E17" s="1" t="s">
        <v>120</v>
      </c>
      <c r="F17" s="1" t="s">
        <v>41</v>
      </c>
      <c r="G17" s="2">
        <v>38794</v>
      </c>
      <c r="H17" s="3">
        <v>0</v>
      </c>
      <c r="I17" s="3">
        <v>43.23</v>
      </c>
      <c r="J17" s="1" t="s">
        <v>74</v>
      </c>
      <c r="K17" s="2">
        <v>44322</v>
      </c>
      <c r="L17" s="1"/>
      <c r="M17" s="1"/>
      <c r="N17" s="1"/>
      <c r="O17" s="1"/>
      <c r="P17" s="1"/>
      <c r="Q17" s="2">
        <v>44392</v>
      </c>
      <c r="R17" s="1" t="s">
        <v>175</v>
      </c>
      <c r="S17" s="1"/>
      <c r="T17" s="1" t="e">
        <f t="shared" ref="T17" si="15">#REF!&amp;#REF!&amp;I17</f>
        <v>#REF!</v>
      </c>
      <c r="U17" s="1" t="s">
        <v>250</v>
      </c>
      <c r="V17" s="1" t="s">
        <v>251</v>
      </c>
      <c r="W17" s="1" t="s">
        <v>260</v>
      </c>
      <c r="X17" s="1" t="s">
        <v>255</v>
      </c>
      <c r="Y17" s="1" t="s">
        <v>246</v>
      </c>
      <c r="Z17" s="1" t="s">
        <v>253</v>
      </c>
      <c r="AA17" s="1" t="s">
        <v>254</v>
      </c>
      <c r="AB17" s="2">
        <v>45009</v>
      </c>
      <c r="AC17" s="18" t="s">
        <v>270</v>
      </c>
      <c r="AD17" s="15" t="s">
        <v>310</v>
      </c>
      <c r="AE17" s="15" t="s">
        <v>304</v>
      </c>
      <c r="AF17" s="17">
        <v>45012</v>
      </c>
      <c r="AG17" s="15" t="s">
        <v>302</v>
      </c>
      <c r="AH17" s="15"/>
      <c r="AI17" s="15"/>
      <c r="AJ17" s="15">
        <v>11</v>
      </c>
      <c r="AK17" s="15">
        <v>11.42</v>
      </c>
      <c r="AL17" s="1"/>
      <c r="AM17" s="1" t="s">
        <v>307</v>
      </c>
      <c r="AN17" t="s">
        <v>308</v>
      </c>
    </row>
    <row r="18" spans="1:40" ht="51">
      <c r="A18" s="1" t="s">
        <v>173</v>
      </c>
      <c r="B18" s="1" t="s">
        <v>217</v>
      </c>
      <c r="C18" s="1" t="s">
        <v>174</v>
      </c>
      <c r="D18" s="2">
        <v>44315</v>
      </c>
      <c r="E18" s="1">
        <v>73630</v>
      </c>
      <c r="F18" s="1" t="s">
        <v>41</v>
      </c>
      <c r="G18" s="2">
        <v>38794</v>
      </c>
      <c r="H18" s="3">
        <v>0</v>
      </c>
      <c r="I18" s="3">
        <v>8.64</v>
      </c>
      <c r="J18" s="1" t="s">
        <v>74</v>
      </c>
      <c r="K18" s="2">
        <v>44322</v>
      </c>
      <c r="L18" s="1"/>
      <c r="M18" s="1"/>
      <c r="N18" s="1"/>
      <c r="O18" s="1"/>
      <c r="P18" s="1"/>
      <c r="Q18" s="2">
        <v>44392</v>
      </c>
      <c r="R18" s="1" t="s">
        <v>175</v>
      </c>
      <c r="S18" s="1"/>
      <c r="T18" s="1" t="e">
        <f t="shared" ref="T18" si="16">#REF!&amp;#REF!&amp;I18</f>
        <v>#REF!</v>
      </c>
      <c r="U18" s="1" t="s">
        <v>250</v>
      </c>
      <c r="V18" s="1" t="s">
        <v>251</v>
      </c>
      <c r="W18" s="1" t="s">
        <v>260</v>
      </c>
      <c r="X18" s="1" t="s">
        <v>255</v>
      </c>
      <c r="Y18" s="1" t="s">
        <v>246</v>
      </c>
      <c r="Z18" s="1" t="s">
        <v>253</v>
      </c>
      <c r="AA18" s="1" t="s">
        <v>254</v>
      </c>
      <c r="AB18" s="2">
        <v>45009</v>
      </c>
      <c r="AC18" s="18" t="s">
        <v>270</v>
      </c>
      <c r="AD18" s="15" t="s">
        <v>310</v>
      </c>
      <c r="AE18" s="15" t="s">
        <v>304</v>
      </c>
      <c r="AF18" s="17">
        <v>45012</v>
      </c>
      <c r="AG18" s="15" t="s">
        <v>302</v>
      </c>
      <c r="AH18" s="15"/>
      <c r="AI18" s="15"/>
      <c r="AJ18" s="15">
        <v>11</v>
      </c>
      <c r="AK18" s="15">
        <v>11.42</v>
      </c>
      <c r="AL18" s="1"/>
      <c r="AM18" s="1" t="s">
        <v>307</v>
      </c>
      <c r="AN18" t="s">
        <v>308</v>
      </c>
    </row>
    <row r="19" spans="1:40" ht="51">
      <c r="A19" s="1" t="s">
        <v>173</v>
      </c>
      <c r="B19" s="1" t="s">
        <v>217</v>
      </c>
      <c r="C19" s="1" t="s">
        <v>174</v>
      </c>
      <c r="D19" s="2">
        <v>44315</v>
      </c>
      <c r="E19" s="1">
        <v>73630</v>
      </c>
      <c r="F19" s="1" t="s">
        <v>41</v>
      </c>
      <c r="G19" s="2">
        <v>38794</v>
      </c>
      <c r="H19" s="3">
        <v>0</v>
      </c>
      <c r="I19" s="3">
        <v>8.64</v>
      </c>
      <c r="J19" s="1" t="s">
        <v>74</v>
      </c>
      <c r="K19" s="2">
        <v>44322</v>
      </c>
      <c r="L19" s="1"/>
      <c r="M19" s="1"/>
      <c r="N19" s="1"/>
      <c r="O19" s="1"/>
      <c r="P19" s="1"/>
      <c r="Q19" s="2">
        <v>44392</v>
      </c>
      <c r="R19" s="1" t="s">
        <v>175</v>
      </c>
      <c r="S19" s="1"/>
      <c r="T19" s="1" t="e">
        <f t="shared" ref="T19" si="17">#REF!&amp;#REF!&amp;I19</f>
        <v>#REF!</v>
      </c>
      <c r="U19" s="1" t="s">
        <v>250</v>
      </c>
      <c r="V19" s="1" t="s">
        <v>251</v>
      </c>
      <c r="W19" s="1" t="s">
        <v>260</v>
      </c>
      <c r="X19" s="1" t="s">
        <v>255</v>
      </c>
      <c r="Y19" s="1" t="s">
        <v>246</v>
      </c>
      <c r="Z19" s="1" t="s">
        <v>253</v>
      </c>
      <c r="AA19" s="1" t="s">
        <v>254</v>
      </c>
      <c r="AB19" s="2">
        <v>45009</v>
      </c>
      <c r="AC19" s="18" t="s">
        <v>270</v>
      </c>
      <c r="AD19" s="15" t="s">
        <v>310</v>
      </c>
      <c r="AE19" s="15" t="s">
        <v>304</v>
      </c>
      <c r="AF19" s="17">
        <v>45012</v>
      </c>
      <c r="AG19" s="15" t="s">
        <v>302</v>
      </c>
      <c r="AH19" s="15"/>
      <c r="AI19" s="15"/>
      <c r="AJ19" s="15">
        <v>11</v>
      </c>
      <c r="AK19" s="15">
        <v>11.42</v>
      </c>
      <c r="AL19" s="1"/>
      <c r="AM19" s="1" t="s">
        <v>307</v>
      </c>
      <c r="AN19" t="s">
        <v>308</v>
      </c>
    </row>
    <row r="20" spans="1:40" ht="38.25">
      <c r="A20" s="1" t="s">
        <v>173</v>
      </c>
      <c r="B20" s="1" t="s">
        <v>217</v>
      </c>
      <c r="C20" s="1" t="s">
        <v>174</v>
      </c>
      <c r="D20" s="2">
        <v>44351</v>
      </c>
      <c r="E20" s="1">
        <v>97763</v>
      </c>
      <c r="F20" s="1" t="s">
        <v>41</v>
      </c>
      <c r="G20" s="2">
        <v>38794</v>
      </c>
      <c r="H20" s="3">
        <v>0</v>
      </c>
      <c r="I20" s="3">
        <v>12.91</v>
      </c>
      <c r="J20" s="1" t="s">
        <v>74</v>
      </c>
      <c r="K20" s="2">
        <v>44361</v>
      </c>
      <c r="L20" s="1"/>
      <c r="M20" s="1"/>
      <c r="N20" s="1"/>
      <c r="O20" s="1"/>
      <c r="P20" s="1"/>
      <c r="Q20" s="2">
        <v>44392</v>
      </c>
      <c r="R20" s="1" t="s">
        <v>175</v>
      </c>
      <c r="S20" s="1"/>
      <c r="T20" s="1" t="e">
        <f t="shared" ref="T20" si="18">#REF!&amp;#REF!&amp;I20</f>
        <v>#REF!</v>
      </c>
      <c r="U20" s="1" t="s">
        <v>250</v>
      </c>
      <c r="V20" s="1" t="s">
        <v>251</v>
      </c>
      <c r="W20" s="1" t="s">
        <v>259</v>
      </c>
      <c r="X20" s="1" t="s">
        <v>255</v>
      </c>
      <c r="Y20" s="1" t="s">
        <v>246</v>
      </c>
      <c r="Z20" s="1" t="s">
        <v>253</v>
      </c>
      <c r="AA20" s="1" t="s">
        <v>254</v>
      </c>
      <c r="AB20" s="2">
        <v>45009</v>
      </c>
      <c r="AC20" s="18" t="s">
        <v>271</v>
      </c>
      <c r="AD20" s="15" t="s">
        <v>310</v>
      </c>
      <c r="AE20" s="15" t="s">
        <v>304</v>
      </c>
      <c r="AF20" s="17">
        <v>45012</v>
      </c>
      <c r="AG20" s="15" t="s">
        <v>302</v>
      </c>
      <c r="AH20" s="15"/>
      <c r="AI20" s="15"/>
      <c r="AJ20" s="15">
        <v>11</v>
      </c>
      <c r="AK20" s="15">
        <v>11.42</v>
      </c>
      <c r="AL20" s="1"/>
      <c r="AM20" s="1" t="s">
        <v>307</v>
      </c>
      <c r="AN20" t="s">
        <v>308</v>
      </c>
    </row>
    <row r="21" spans="1:40" ht="51">
      <c r="A21" s="1" t="s">
        <v>176</v>
      </c>
      <c r="B21" s="1" t="s">
        <v>217</v>
      </c>
      <c r="C21" s="1" t="s">
        <v>177</v>
      </c>
      <c r="D21" s="2">
        <v>44410</v>
      </c>
      <c r="E21" s="1">
        <v>99213</v>
      </c>
      <c r="F21" s="1" t="s">
        <v>57</v>
      </c>
      <c r="G21" s="2">
        <v>20136</v>
      </c>
      <c r="H21" s="3">
        <v>0</v>
      </c>
      <c r="I21" s="3">
        <v>45</v>
      </c>
      <c r="J21" s="1" t="s">
        <v>42</v>
      </c>
      <c r="K21" s="2">
        <v>44424</v>
      </c>
      <c r="L21" s="1"/>
      <c r="M21" s="1"/>
      <c r="N21" s="1"/>
      <c r="O21" s="1"/>
      <c r="P21" s="1"/>
      <c r="Q21" s="2">
        <v>44446</v>
      </c>
      <c r="R21" s="1" t="s">
        <v>179</v>
      </c>
      <c r="S21" s="1"/>
      <c r="T21" s="1" t="e">
        <f t="shared" ref="T21" si="19">#REF!&amp;#REF!&amp;I21</f>
        <v>#REF!</v>
      </c>
      <c r="U21" s="1" t="s">
        <v>250</v>
      </c>
      <c r="V21" s="1" t="s">
        <v>251</v>
      </c>
      <c r="W21" s="1" t="s">
        <v>261</v>
      </c>
      <c r="X21" s="1" t="s">
        <v>255</v>
      </c>
      <c r="Y21" s="1" t="s">
        <v>246</v>
      </c>
      <c r="Z21" s="1" t="s">
        <v>253</v>
      </c>
      <c r="AA21" s="1" t="s">
        <v>254</v>
      </c>
      <c r="AB21" s="2">
        <v>45009</v>
      </c>
      <c r="AC21" s="18" t="s">
        <v>274</v>
      </c>
      <c r="AD21" s="15" t="s">
        <v>306</v>
      </c>
      <c r="AE21" s="15" t="s">
        <v>304</v>
      </c>
      <c r="AF21" s="17">
        <v>45012</v>
      </c>
      <c r="AG21" s="15" t="s">
        <v>303</v>
      </c>
      <c r="AH21" s="15"/>
      <c r="AI21" s="15"/>
      <c r="AJ21" s="15">
        <v>11.44</v>
      </c>
      <c r="AK21" s="15">
        <v>12.17</v>
      </c>
      <c r="AL21" s="1"/>
      <c r="AM21" s="1" t="s">
        <v>307</v>
      </c>
      <c r="AN21" t="s">
        <v>312</v>
      </c>
    </row>
    <row r="22" spans="1:40" ht="51">
      <c r="A22" s="1" t="s">
        <v>176</v>
      </c>
      <c r="B22" s="1" t="s">
        <v>217</v>
      </c>
      <c r="C22" s="1" t="s">
        <v>177</v>
      </c>
      <c r="D22" s="2">
        <v>44494</v>
      </c>
      <c r="E22" s="1">
        <v>99213</v>
      </c>
      <c r="F22" s="1" t="s">
        <v>57</v>
      </c>
      <c r="G22" s="2">
        <v>20136</v>
      </c>
      <c r="H22" s="3">
        <v>0</v>
      </c>
      <c r="I22" s="3">
        <v>45</v>
      </c>
      <c r="J22" s="1" t="s">
        <v>42</v>
      </c>
      <c r="K22" s="2">
        <v>44497</v>
      </c>
      <c r="L22" s="1"/>
      <c r="M22" s="1"/>
      <c r="N22" s="1"/>
      <c r="O22" s="1"/>
      <c r="P22" s="1"/>
      <c r="Q22" s="2">
        <v>44515</v>
      </c>
      <c r="R22" s="1" t="s">
        <v>179</v>
      </c>
      <c r="S22" s="1"/>
      <c r="T22" s="1" t="e">
        <f t="shared" ref="T22" si="20">#REF!&amp;#REF!&amp;I22</f>
        <v>#REF!</v>
      </c>
      <c r="U22" s="1" t="s">
        <v>250</v>
      </c>
      <c r="V22" s="1" t="s">
        <v>251</v>
      </c>
      <c r="W22" s="1" t="s">
        <v>262</v>
      </c>
      <c r="X22" s="1" t="s">
        <v>255</v>
      </c>
      <c r="Y22" s="1" t="s">
        <v>246</v>
      </c>
      <c r="Z22" s="1" t="s">
        <v>253</v>
      </c>
      <c r="AA22" s="1" t="s">
        <v>254</v>
      </c>
      <c r="AB22" s="2">
        <v>45009</v>
      </c>
      <c r="AC22" s="18" t="s">
        <v>273</v>
      </c>
      <c r="AD22" s="15" t="s">
        <v>306</v>
      </c>
      <c r="AE22" s="15" t="s">
        <v>304</v>
      </c>
      <c r="AF22" s="17">
        <v>45012</v>
      </c>
      <c r="AG22" s="15" t="s">
        <v>303</v>
      </c>
      <c r="AH22" s="15"/>
      <c r="AI22" s="15"/>
      <c r="AJ22" s="15">
        <v>11.14</v>
      </c>
      <c r="AK22" s="15">
        <v>12.17</v>
      </c>
      <c r="AL22" s="1"/>
      <c r="AM22" s="1" t="s">
        <v>307</v>
      </c>
      <c r="AN22" t="s">
        <v>312</v>
      </c>
    </row>
    <row r="23" spans="1:40" ht="25.5">
      <c r="A23" s="1" t="s">
        <v>180</v>
      </c>
      <c r="B23" s="1" t="s">
        <v>217</v>
      </c>
      <c r="C23" s="1" t="s">
        <v>181</v>
      </c>
      <c r="D23" s="2">
        <v>44915</v>
      </c>
      <c r="E23" s="1">
        <v>99214</v>
      </c>
      <c r="F23" s="1" t="s">
        <v>77</v>
      </c>
      <c r="G23" s="2">
        <v>19340</v>
      </c>
      <c r="H23" s="3">
        <v>0</v>
      </c>
      <c r="I23" s="3">
        <v>29.27</v>
      </c>
      <c r="J23" s="1" t="s">
        <v>170</v>
      </c>
      <c r="K23" s="2">
        <v>44925</v>
      </c>
      <c r="L23" s="1"/>
      <c r="M23" s="1"/>
      <c r="N23" s="1"/>
      <c r="O23" s="1"/>
      <c r="P23" s="1"/>
      <c r="Q23" s="2">
        <v>44937</v>
      </c>
      <c r="R23" s="1" t="s">
        <v>182</v>
      </c>
      <c r="S23" s="1"/>
      <c r="T23" s="1" t="e">
        <f t="shared" ref="T23" si="21">#REF!&amp;#REF!&amp;I23</f>
        <v>#REF!</v>
      </c>
      <c r="U23" s="1" t="s">
        <v>250</v>
      </c>
      <c r="V23" s="1" t="s">
        <v>251</v>
      </c>
      <c r="W23" s="1" t="s">
        <v>266</v>
      </c>
      <c r="X23" s="1" t="s">
        <v>255</v>
      </c>
      <c r="Y23" s="1" t="s">
        <v>246</v>
      </c>
      <c r="Z23" s="1" t="s">
        <v>253</v>
      </c>
      <c r="AA23" s="1" t="s">
        <v>254</v>
      </c>
      <c r="AB23" s="2">
        <v>45010</v>
      </c>
      <c r="AC23" s="18" t="s">
        <v>290</v>
      </c>
      <c r="AD23" s="15" t="s">
        <v>278</v>
      </c>
      <c r="AE23" s="15" t="s">
        <v>304</v>
      </c>
      <c r="AF23" s="17">
        <v>45012</v>
      </c>
      <c r="AG23" s="15" t="s">
        <v>303</v>
      </c>
      <c r="AH23" s="15"/>
      <c r="AI23" s="15"/>
      <c r="AJ23" s="15">
        <v>7.15</v>
      </c>
      <c r="AK23" s="15">
        <v>8</v>
      </c>
      <c r="AL23" s="1"/>
      <c r="AM23" s="1" t="s">
        <v>307</v>
      </c>
      <c r="AN23" t="s">
        <v>311</v>
      </c>
    </row>
    <row r="24" spans="1:40" ht="25.5">
      <c r="A24" s="1" t="s">
        <v>180</v>
      </c>
      <c r="B24" s="1" t="s">
        <v>217</v>
      </c>
      <c r="C24" s="1" t="s">
        <v>181</v>
      </c>
      <c r="D24" s="2">
        <v>44915</v>
      </c>
      <c r="E24" s="1">
        <v>73630</v>
      </c>
      <c r="F24" s="1" t="s">
        <v>77</v>
      </c>
      <c r="G24" s="2">
        <v>19340</v>
      </c>
      <c r="H24" s="3">
        <v>0</v>
      </c>
      <c r="I24" s="3">
        <v>8.1999999999999993</v>
      </c>
      <c r="J24" s="1" t="s">
        <v>170</v>
      </c>
      <c r="K24" s="2">
        <v>44925</v>
      </c>
      <c r="L24" s="1"/>
      <c r="M24" s="1"/>
      <c r="N24" s="1"/>
      <c r="O24" s="1"/>
      <c r="P24" s="1"/>
      <c r="Q24" s="2">
        <v>44937</v>
      </c>
      <c r="R24" s="1" t="s">
        <v>182</v>
      </c>
      <c r="S24" s="1"/>
      <c r="T24" s="1" t="e">
        <f t="shared" ref="T24" si="22">#REF!&amp;#REF!&amp;I24</f>
        <v>#REF!</v>
      </c>
      <c r="U24" s="1" t="s">
        <v>250</v>
      </c>
      <c r="V24" s="1" t="s">
        <v>251</v>
      </c>
      <c r="W24" s="1" t="s">
        <v>266</v>
      </c>
      <c r="X24" s="1" t="s">
        <v>255</v>
      </c>
      <c r="Y24" s="1" t="s">
        <v>246</v>
      </c>
      <c r="Z24" s="1" t="s">
        <v>253</v>
      </c>
      <c r="AA24" s="1" t="s">
        <v>254</v>
      </c>
      <c r="AB24" s="2">
        <v>45010</v>
      </c>
      <c r="AC24" s="18" t="s">
        <v>290</v>
      </c>
      <c r="AD24" s="15" t="s">
        <v>278</v>
      </c>
      <c r="AE24" s="15" t="s">
        <v>304</v>
      </c>
      <c r="AF24" s="17">
        <v>45012</v>
      </c>
      <c r="AG24" s="15" t="s">
        <v>303</v>
      </c>
      <c r="AH24" s="15"/>
      <c r="AI24" s="15"/>
      <c r="AJ24" s="15">
        <v>7.15</v>
      </c>
      <c r="AK24" s="15">
        <v>8</v>
      </c>
      <c r="AL24" s="1"/>
      <c r="AM24" s="1" t="s">
        <v>307</v>
      </c>
      <c r="AN24" t="s">
        <v>311</v>
      </c>
    </row>
    <row r="25" spans="1:40" ht="51">
      <c r="A25" s="1" t="s">
        <v>183</v>
      </c>
      <c r="B25" s="1" t="s">
        <v>217</v>
      </c>
      <c r="C25" s="1" t="s">
        <v>184</v>
      </c>
      <c r="D25" s="2">
        <v>44406</v>
      </c>
      <c r="E25" s="1">
        <v>99213</v>
      </c>
      <c r="F25" s="1" t="s">
        <v>47</v>
      </c>
      <c r="G25" s="2">
        <v>22072</v>
      </c>
      <c r="H25" s="3">
        <v>0</v>
      </c>
      <c r="I25" s="3">
        <v>18.920000000000002</v>
      </c>
      <c r="J25" s="1" t="s">
        <v>42</v>
      </c>
      <c r="K25" s="2">
        <v>44418</v>
      </c>
      <c r="L25" s="1"/>
      <c r="M25" s="1"/>
      <c r="N25" s="1"/>
      <c r="O25" s="1"/>
      <c r="P25" s="1"/>
      <c r="Q25" s="2">
        <v>44431</v>
      </c>
      <c r="R25" s="1" t="s">
        <v>185</v>
      </c>
      <c r="S25" s="1"/>
      <c r="T25" s="1" t="e">
        <f t="shared" ref="T25" si="23">#REF!&amp;#REF!&amp;I25</f>
        <v>#REF!</v>
      </c>
      <c r="U25" s="1" t="s">
        <v>250</v>
      </c>
      <c r="V25" s="1" t="s">
        <v>251</v>
      </c>
      <c r="W25" s="1" t="s">
        <v>268</v>
      </c>
      <c r="X25" s="1" t="s">
        <v>255</v>
      </c>
      <c r="Y25" s="1" t="s">
        <v>246</v>
      </c>
      <c r="Z25" s="1" t="s">
        <v>253</v>
      </c>
      <c r="AA25" s="1" t="s">
        <v>254</v>
      </c>
      <c r="AB25" s="2">
        <v>45010</v>
      </c>
      <c r="AC25" s="18" t="s">
        <v>276</v>
      </c>
      <c r="AD25" s="15" t="s">
        <v>306</v>
      </c>
      <c r="AE25" s="15" t="s">
        <v>304</v>
      </c>
      <c r="AF25" s="17">
        <v>45012</v>
      </c>
      <c r="AG25" s="15" t="s">
        <v>302</v>
      </c>
      <c r="AH25" s="15"/>
      <c r="AI25" s="15"/>
      <c r="AJ25" s="15">
        <v>12.19</v>
      </c>
      <c r="AK25" s="15">
        <v>1</v>
      </c>
      <c r="AL25" s="1"/>
      <c r="AM25" s="1" t="s">
        <v>307</v>
      </c>
      <c r="AN25" t="s">
        <v>312</v>
      </c>
    </row>
    <row r="26" spans="1:40" ht="51">
      <c r="A26" s="1" t="s">
        <v>183</v>
      </c>
      <c r="B26" s="1" t="s">
        <v>217</v>
      </c>
      <c r="C26" s="1" t="s">
        <v>184</v>
      </c>
      <c r="D26" s="2">
        <v>44406</v>
      </c>
      <c r="E26" s="1">
        <v>11719</v>
      </c>
      <c r="F26" s="1" t="s">
        <v>47</v>
      </c>
      <c r="G26" s="2">
        <v>22072</v>
      </c>
      <c r="H26" s="3">
        <v>0</v>
      </c>
      <c r="I26" s="3">
        <v>2.96</v>
      </c>
      <c r="J26" s="1" t="s">
        <v>42</v>
      </c>
      <c r="K26" s="2">
        <v>44418</v>
      </c>
      <c r="L26" s="1"/>
      <c r="M26" s="1"/>
      <c r="N26" s="1"/>
      <c r="O26" s="1"/>
      <c r="P26" s="1"/>
      <c r="Q26" s="2">
        <v>44431</v>
      </c>
      <c r="R26" s="1" t="s">
        <v>185</v>
      </c>
      <c r="S26" s="1"/>
      <c r="T26" s="1" t="e">
        <f t="shared" ref="T26" si="24">#REF!&amp;#REF!&amp;I26</f>
        <v>#REF!</v>
      </c>
      <c r="U26" s="1" t="s">
        <v>250</v>
      </c>
      <c r="V26" s="1" t="s">
        <v>251</v>
      </c>
      <c r="W26" s="1" t="s">
        <v>268</v>
      </c>
      <c r="X26" s="1" t="s">
        <v>255</v>
      </c>
      <c r="Y26" s="1" t="s">
        <v>246</v>
      </c>
      <c r="Z26" s="1" t="s">
        <v>253</v>
      </c>
      <c r="AA26" s="1" t="s">
        <v>254</v>
      </c>
      <c r="AB26" s="2">
        <v>45010</v>
      </c>
      <c r="AC26" s="18" t="s">
        <v>276</v>
      </c>
      <c r="AD26" s="15" t="s">
        <v>306</v>
      </c>
      <c r="AE26" s="15" t="s">
        <v>304</v>
      </c>
      <c r="AF26" s="17">
        <v>45012</v>
      </c>
      <c r="AG26" s="15" t="s">
        <v>302</v>
      </c>
      <c r="AH26" s="15"/>
      <c r="AI26" s="15"/>
      <c r="AJ26" s="15">
        <v>12.19</v>
      </c>
      <c r="AK26" s="15">
        <v>1</v>
      </c>
      <c r="AL26" s="1"/>
      <c r="AM26" s="1" t="s">
        <v>307</v>
      </c>
      <c r="AN26" t="s">
        <v>312</v>
      </c>
    </row>
    <row r="27" spans="1:40" ht="51">
      <c r="A27" s="1" t="s">
        <v>183</v>
      </c>
      <c r="B27" s="1" t="s">
        <v>217</v>
      </c>
      <c r="C27" s="1" t="s">
        <v>184</v>
      </c>
      <c r="D27" s="2">
        <v>44406</v>
      </c>
      <c r="E27" s="1">
        <v>11720</v>
      </c>
      <c r="F27" s="1" t="s">
        <v>47</v>
      </c>
      <c r="G27" s="2">
        <v>22072</v>
      </c>
      <c r="H27" s="3">
        <v>0</v>
      </c>
      <c r="I27" s="3">
        <v>6.96</v>
      </c>
      <c r="J27" s="1" t="s">
        <v>42</v>
      </c>
      <c r="K27" s="2">
        <v>44418</v>
      </c>
      <c r="L27" s="1"/>
      <c r="M27" s="1"/>
      <c r="N27" s="1"/>
      <c r="O27" s="1"/>
      <c r="P27" s="1"/>
      <c r="Q27" s="2">
        <v>44431</v>
      </c>
      <c r="R27" s="1" t="s">
        <v>185</v>
      </c>
      <c r="S27" s="1"/>
      <c r="T27" s="1" t="e">
        <f t="shared" ref="T27" si="25">#REF!&amp;#REF!&amp;I27</f>
        <v>#REF!</v>
      </c>
      <c r="U27" s="1" t="s">
        <v>250</v>
      </c>
      <c r="V27" s="1" t="s">
        <v>251</v>
      </c>
      <c r="W27" s="1" t="s">
        <v>268</v>
      </c>
      <c r="X27" s="1" t="s">
        <v>255</v>
      </c>
      <c r="Y27" s="1" t="s">
        <v>246</v>
      </c>
      <c r="Z27" s="1" t="s">
        <v>253</v>
      </c>
      <c r="AA27" s="1" t="s">
        <v>254</v>
      </c>
      <c r="AB27" s="2">
        <v>45010</v>
      </c>
      <c r="AC27" s="18" t="s">
        <v>276</v>
      </c>
      <c r="AD27" s="15" t="s">
        <v>306</v>
      </c>
      <c r="AE27" s="15" t="s">
        <v>304</v>
      </c>
      <c r="AF27" s="17">
        <v>45012</v>
      </c>
      <c r="AG27" s="15" t="s">
        <v>302</v>
      </c>
      <c r="AH27" s="15"/>
      <c r="AI27" s="15"/>
      <c r="AJ27" s="15">
        <v>12.19</v>
      </c>
      <c r="AK27" s="15">
        <v>1</v>
      </c>
      <c r="AL27" s="1"/>
      <c r="AM27" s="1" t="s">
        <v>307</v>
      </c>
      <c r="AN27" t="s">
        <v>312</v>
      </c>
    </row>
    <row r="28" spans="1:40" ht="51">
      <c r="A28" s="1" t="s">
        <v>187</v>
      </c>
      <c r="B28" s="1" t="s">
        <v>217</v>
      </c>
      <c r="C28" s="1" t="s">
        <v>188</v>
      </c>
      <c r="D28" s="2">
        <v>44571</v>
      </c>
      <c r="E28" s="1">
        <v>99213</v>
      </c>
      <c r="F28" s="1" t="s">
        <v>57</v>
      </c>
      <c r="G28" s="2">
        <v>21258</v>
      </c>
      <c r="H28" s="3">
        <v>0</v>
      </c>
      <c r="I28" s="3">
        <v>45</v>
      </c>
      <c r="J28" s="1" t="s">
        <v>42</v>
      </c>
      <c r="K28" s="2">
        <v>44602</v>
      </c>
      <c r="L28" s="1"/>
      <c r="M28" s="1"/>
      <c r="N28" s="1"/>
      <c r="O28" s="1"/>
      <c r="P28" s="1"/>
      <c r="Q28" s="2">
        <v>44628</v>
      </c>
      <c r="R28" s="1" t="s">
        <v>190</v>
      </c>
      <c r="S28" s="1"/>
      <c r="T28" s="1" t="e">
        <f t="shared" ref="T28" si="26">#REF!&amp;#REF!&amp;I28</f>
        <v>#REF!</v>
      </c>
      <c r="U28" s="1" t="s">
        <v>250</v>
      </c>
      <c r="V28" s="1" t="s">
        <v>251</v>
      </c>
      <c r="W28" s="1" t="s">
        <v>263</v>
      </c>
      <c r="X28" s="1" t="s">
        <v>255</v>
      </c>
      <c r="Y28" s="1" t="s">
        <v>246</v>
      </c>
      <c r="Z28" s="1" t="s">
        <v>253</v>
      </c>
      <c r="AA28" s="1" t="s">
        <v>254</v>
      </c>
      <c r="AB28" s="2">
        <v>45009</v>
      </c>
      <c r="AC28" s="18" t="s">
        <v>277</v>
      </c>
      <c r="AD28" s="15" t="s">
        <v>306</v>
      </c>
      <c r="AE28" s="15" t="s">
        <v>304</v>
      </c>
      <c r="AF28" s="17">
        <v>45012</v>
      </c>
      <c r="AG28" s="15" t="s">
        <v>303</v>
      </c>
      <c r="AH28" s="15"/>
      <c r="AI28" s="15"/>
      <c r="AJ28" s="15">
        <v>12.19</v>
      </c>
      <c r="AK28" s="15">
        <v>1</v>
      </c>
      <c r="AL28" s="1"/>
      <c r="AM28" s="1" t="s">
        <v>307</v>
      </c>
      <c r="AN28" t="s">
        <v>312</v>
      </c>
    </row>
    <row r="29" spans="1:40" ht="89.25">
      <c r="A29" s="1" t="s">
        <v>121</v>
      </c>
      <c r="B29" s="1" t="s">
        <v>215</v>
      </c>
      <c r="C29" s="1" t="s">
        <v>122</v>
      </c>
      <c r="D29" s="2">
        <v>44480</v>
      </c>
      <c r="E29" s="1">
        <v>99203</v>
      </c>
      <c r="F29" s="1" t="s">
        <v>47</v>
      </c>
      <c r="G29" s="2">
        <v>17548</v>
      </c>
      <c r="H29" s="3">
        <v>0</v>
      </c>
      <c r="I29" s="3">
        <v>21.71</v>
      </c>
      <c r="J29" s="1"/>
      <c r="K29" s="2">
        <v>44483</v>
      </c>
      <c r="L29" s="1" t="s">
        <v>48</v>
      </c>
      <c r="M29" s="1" t="s">
        <v>49</v>
      </c>
      <c r="N29" s="1"/>
      <c r="O29" s="1" t="s">
        <v>50</v>
      </c>
      <c r="P29" s="1" t="s">
        <v>51</v>
      </c>
      <c r="Q29" s="2">
        <v>44483</v>
      </c>
      <c r="R29" s="1" t="s">
        <v>124</v>
      </c>
      <c r="S29" s="1" t="s">
        <v>125</v>
      </c>
      <c r="T29" s="1" t="e">
        <f t="shared" ref="T29" si="27">#REF!&amp;#REF!&amp;I29</f>
        <v>#REF!</v>
      </c>
      <c r="U29" s="1" t="s">
        <v>248</v>
      </c>
      <c r="V29" s="1" t="s">
        <v>249</v>
      </c>
      <c r="W29" s="18" t="s">
        <v>237</v>
      </c>
      <c r="X29" s="1" t="s">
        <v>255</v>
      </c>
      <c r="Y29" s="1" t="s">
        <v>247</v>
      </c>
      <c r="Z29" s="1"/>
      <c r="AA29" s="1"/>
      <c r="AB29" s="1"/>
      <c r="AC29" s="18" t="s">
        <v>309</v>
      </c>
      <c r="AD29" s="15" t="s">
        <v>278</v>
      </c>
      <c r="AE29" s="15" t="s">
        <v>304</v>
      </c>
      <c r="AF29" s="17">
        <v>45012</v>
      </c>
      <c r="AG29" s="15" t="s">
        <v>303</v>
      </c>
      <c r="AH29" s="15"/>
      <c r="AI29" s="15"/>
      <c r="AJ29" s="15">
        <v>1.04</v>
      </c>
      <c r="AK29" s="15">
        <v>1.46</v>
      </c>
      <c r="AL29" s="1"/>
      <c r="AM29" s="1" t="s">
        <v>307</v>
      </c>
      <c r="AN29" t="s">
        <v>308</v>
      </c>
    </row>
    <row r="30" spans="1:40" ht="89.25">
      <c r="A30" s="1" t="s">
        <v>121</v>
      </c>
      <c r="B30" s="1" t="s">
        <v>215</v>
      </c>
      <c r="C30" s="1" t="s">
        <v>122</v>
      </c>
      <c r="D30" s="2">
        <v>44620</v>
      </c>
      <c r="E30" s="1">
        <v>99213</v>
      </c>
      <c r="F30" s="1" t="s">
        <v>47</v>
      </c>
      <c r="G30" s="2">
        <v>17548</v>
      </c>
      <c r="H30" s="3">
        <v>0</v>
      </c>
      <c r="I30" s="3">
        <v>88.13</v>
      </c>
      <c r="J30" s="1"/>
      <c r="K30" s="2">
        <v>44622</v>
      </c>
      <c r="L30" s="1" t="s">
        <v>52</v>
      </c>
      <c r="M30" s="1" t="s">
        <v>49</v>
      </c>
      <c r="N30" s="1"/>
      <c r="O30" s="1" t="s">
        <v>53</v>
      </c>
      <c r="P30" s="1" t="s">
        <v>51</v>
      </c>
      <c r="Q30" s="2">
        <v>44622</v>
      </c>
      <c r="R30" s="1" t="s">
        <v>124</v>
      </c>
      <c r="S30" s="1" t="s">
        <v>125</v>
      </c>
      <c r="T30" s="1" t="e">
        <f t="shared" ref="T30" si="28">#REF!&amp;#REF!&amp;I30</f>
        <v>#REF!</v>
      </c>
      <c r="U30" s="1" t="s">
        <v>248</v>
      </c>
      <c r="V30" s="1" t="s">
        <v>249</v>
      </c>
      <c r="W30" s="18" t="s">
        <v>238</v>
      </c>
      <c r="X30" s="1" t="s">
        <v>255</v>
      </c>
      <c r="Y30" s="1" t="s">
        <v>247</v>
      </c>
      <c r="Z30" s="1"/>
      <c r="AA30" s="1"/>
      <c r="AB30" s="1"/>
      <c r="AC30" s="18" t="s">
        <v>286</v>
      </c>
      <c r="AD30" s="15" t="s">
        <v>278</v>
      </c>
      <c r="AE30" s="15" t="s">
        <v>304</v>
      </c>
      <c r="AF30" s="17">
        <v>45012</v>
      </c>
      <c r="AG30" s="15" t="s">
        <v>303</v>
      </c>
      <c r="AH30" s="15"/>
      <c r="AI30" s="15"/>
      <c r="AJ30" s="15">
        <v>1.04</v>
      </c>
      <c r="AK30" s="15">
        <v>1.46</v>
      </c>
      <c r="AL30" s="1"/>
      <c r="AM30" s="1" t="s">
        <v>307</v>
      </c>
      <c r="AN30" t="s">
        <v>308</v>
      </c>
    </row>
    <row r="31" spans="1:40" ht="38.25">
      <c r="A31" s="1" t="s">
        <v>145</v>
      </c>
      <c r="B31" s="1" t="s">
        <v>135</v>
      </c>
      <c r="C31" s="1" t="s">
        <v>146</v>
      </c>
      <c r="D31" s="2">
        <v>44580</v>
      </c>
      <c r="E31" s="1">
        <v>99315</v>
      </c>
      <c r="F31" s="1" t="s">
        <v>47</v>
      </c>
      <c r="G31" s="2">
        <v>13429</v>
      </c>
      <c r="H31" s="3">
        <v>0</v>
      </c>
      <c r="I31" s="3">
        <v>13.91</v>
      </c>
      <c r="J31" s="1"/>
      <c r="K31" s="2">
        <v>44607</v>
      </c>
      <c r="L31" s="1" t="s">
        <v>48</v>
      </c>
      <c r="M31" s="1" t="s">
        <v>49</v>
      </c>
      <c r="N31" s="1"/>
      <c r="O31" s="1" t="s">
        <v>50</v>
      </c>
      <c r="P31" s="1" t="s">
        <v>51</v>
      </c>
      <c r="Q31" s="2">
        <v>44607</v>
      </c>
      <c r="R31" s="1" t="s">
        <v>148</v>
      </c>
      <c r="S31" s="1"/>
      <c r="T31" s="1" t="e">
        <f t="shared" ref="T31" si="29">#REF!&amp;#REF!&amp;I31</f>
        <v>#REF!</v>
      </c>
      <c r="U31" s="1" t="s">
        <v>248</v>
      </c>
      <c r="V31" s="1" t="s">
        <v>249</v>
      </c>
      <c r="W31" s="1" t="s">
        <v>239</v>
      </c>
      <c r="X31" s="1" t="s">
        <v>255</v>
      </c>
      <c r="Y31" s="1" t="s">
        <v>247</v>
      </c>
      <c r="Z31" s="1"/>
      <c r="AA31" s="1"/>
      <c r="AB31" s="1"/>
      <c r="AC31" s="18" t="s">
        <v>287</v>
      </c>
      <c r="AD31" s="15" t="s">
        <v>288</v>
      </c>
      <c r="AE31" s="15" t="s">
        <v>304</v>
      </c>
      <c r="AF31" s="17">
        <v>45012</v>
      </c>
      <c r="AG31" s="15" t="s">
        <v>303</v>
      </c>
      <c r="AH31" s="15"/>
      <c r="AI31" s="15"/>
      <c r="AJ31" s="15">
        <v>1.48</v>
      </c>
      <c r="AK31" s="15">
        <v>2.14</v>
      </c>
      <c r="AL31" s="1"/>
      <c r="AM31" s="1" t="s">
        <v>307</v>
      </c>
      <c r="AN31" t="s">
        <v>311</v>
      </c>
    </row>
    <row r="32" spans="1:40" ht="25.5">
      <c r="A32" s="1" t="s">
        <v>191</v>
      </c>
      <c r="B32" s="1" t="s">
        <v>218</v>
      </c>
      <c r="C32" s="1" t="s">
        <v>192</v>
      </c>
      <c r="D32" s="2">
        <v>44545</v>
      </c>
      <c r="E32" s="1">
        <v>99306</v>
      </c>
      <c r="F32" s="1" t="s">
        <v>32</v>
      </c>
      <c r="G32" s="2">
        <v>18401</v>
      </c>
      <c r="H32" s="3">
        <v>0</v>
      </c>
      <c r="I32" s="3">
        <v>360</v>
      </c>
      <c r="J32" s="1">
        <v>3023</v>
      </c>
      <c r="K32" s="2">
        <v>44557</v>
      </c>
      <c r="L32" s="1"/>
      <c r="M32" s="1"/>
      <c r="N32" s="1"/>
      <c r="O32" s="1"/>
      <c r="P32" s="1"/>
      <c r="Q32" s="2">
        <v>44557</v>
      </c>
      <c r="R32" s="1"/>
      <c r="S32" s="1"/>
      <c r="T32" s="1" t="e">
        <f t="shared" ref="T32" si="30">#REF!&amp;#REF!&amp;I32</f>
        <v>#REF!</v>
      </c>
      <c r="U32" s="1" t="s">
        <v>248</v>
      </c>
      <c r="V32" s="1" t="s">
        <v>249</v>
      </c>
      <c r="W32" s="1" t="s">
        <v>240</v>
      </c>
      <c r="X32" s="1" t="s">
        <v>255</v>
      </c>
      <c r="Y32" s="1" t="s">
        <v>247</v>
      </c>
      <c r="Z32" s="1"/>
      <c r="AA32" s="1"/>
      <c r="AB32" s="1"/>
      <c r="AC32" s="18" t="s">
        <v>281</v>
      </c>
      <c r="AD32" s="15" t="s">
        <v>278</v>
      </c>
      <c r="AE32" s="15" t="s">
        <v>304</v>
      </c>
      <c r="AF32" s="17">
        <v>45012</v>
      </c>
      <c r="AG32" s="15" t="s">
        <v>303</v>
      </c>
      <c r="AH32" s="15"/>
      <c r="AI32" s="15"/>
      <c r="AJ32" s="15">
        <v>2.16</v>
      </c>
      <c r="AK32" s="15">
        <v>3.05</v>
      </c>
      <c r="AL32" s="1"/>
      <c r="AM32" s="1" t="s">
        <v>307</v>
      </c>
      <c r="AN32" t="s">
        <v>311</v>
      </c>
    </row>
    <row r="33" spans="1:40" ht="63.75">
      <c r="A33" s="1" t="s">
        <v>196</v>
      </c>
      <c r="B33" s="1" t="s">
        <v>218</v>
      </c>
      <c r="C33" s="1" t="s">
        <v>197</v>
      </c>
      <c r="D33" s="2">
        <v>44551</v>
      </c>
      <c r="E33" s="1">
        <v>99306</v>
      </c>
      <c r="F33" s="1" t="s">
        <v>57</v>
      </c>
      <c r="G33" s="2">
        <v>16431</v>
      </c>
      <c r="H33" s="3">
        <v>0</v>
      </c>
      <c r="I33" s="3">
        <v>360</v>
      </c>
      <c r="J33" s="1" t="s">
        <v>56</v>
      </c>
      <c r="K33" s="2">
        <v>44557</v>
      </c>
      <c r="L33" s="1"/>
      <c r="M33" s="1"/>
      <c r="N33" s="1"/>
      <c r="O33" s="1"/>
      <c r="P33" s="1"/>
      <c r="Q33" s="2">
        <v>44557</v>
      </c>
      <c r="R33" s="1">
        <v>543502905</v>
      </c>
      <c r="S33" s="1"/>
      <c r="T33" s="1" t="e">
        <f t="shared" ref="T33" si="31">#REF!&amp;#REF!&amp;I33</f>
        <v>#REF!</v>
      </c>
      <c r="U33" s="1" t="s">
        <v>248</v>
      </c>
      <c r="V33" s="1" t="s">
        <v>249</v>
      </c>
      <c r="W33" s="1" t="s">
        <v>241</v>
      </c>
      <c r="X33" s="1" t="s">
        <v>255</v>
      </c>
      <c r="Y33" s="1" t="s">
        <v>247</v>
      </c>
      <c r="Z33" s="1"/>
      <c r="AA33" s="1"/>
      <c r="AB33" s="1"/>
      <c r="AC33" s="18" t="s">
        <v>279</v>
      </c>
      <c r="AD33" s="15" t="s">
        <v>305</v>
      </c>
      <c r="AE33" s="15" t="s">
        <v>304</v>
      </c>
      <c r="AF33" s="17">
        <v>45012</v>
      </c>
      <c r="AG33" s="15" t="s">
        <v>303</v>
      </c>
      <c r="AH33" s="15"/>
      <c r="AI33" s="15"/>
      <c r="AJ33" s="15">
        <v>3.07</v>
      </c>
      <c r="AK33" s="15">
        <v>3.33</v>
      </c>
      <c r="AL33" s="1"/>
      <c r="AM33" s="1" t="s">
        <v>307</v>
      </c>
      <c r="AN33" t="s">
        <v>311</v>
      </c>
    </row>
    <row r="34" spans="1:40" ht="38.25">
      <c r="A34" s="1" t="s">
        <v>199</v>
      </c>
      <c r="B34" s="1" t="s">
        <v>218</v>
      </c>
      <c r="C34" s="1" t="s">
        <v>200</v>
      </c>
      <c r="D34" s="2">
        <v>44551</v>
      </c>
      <c r="E34" s="1">
        <v>99306</v>
      </c>
      <c r="F34" s="1" t="s">
        <v>61</v>
      </c>
      <c r="G34" s="2">
        <v>21705</v>
      </c>
      <c r="H34" s="3">
        <v>0</v>
      </c>
      <c r="I34" s="3">
        <v>360</v>
      </c>
      <c r="J34" s="1" t="s">
        <v>60</v>
      </c>
      <c r="K34" s="2">
        <v>44663</v>
      </c>
      <c r="L34" s="1"/>
      <c r="M34" s="1"/>
      <c r="N34" s="1"/>
      <c r="O34" s="1"/>
      <c r="P34" s="1"/>
      <c r="Q34" s="2">
        <v>44663</v>
      </c>
      <c r="R34" s="1"/>
      <c r="S34" s="1"/>
      <c r="T34" s="1" t="e">
        <f t="shared" ref="T34" si="32">#REF!&amp;#REF!&amp;I34</f>
        <v>#REF!</v>
      </c>
      <c r="U34" s="1" t="s">
        <v>248</v>
      </c>
      <c r="V34" s="1" t="s">
        <v>249</v>
      </c>
      <c r="W34" s="1" t="s">
        <v>242</v>
      </c>
      <c r="X34" s="1" t="s">
        <v>255</v>
      </c>
      <c r="Y34" s="1" t="s">
        <v>247</v>
      </c>
      <c r="Z34" s="1"/>
      <c r="AA34" s="1"/>
      <c r="AB34" s="1"/>
      <c r="AC34" s="18" t="s">
        <v>289</v>
      </c>
      <c r="AD34" s="15" t="s">
        <v>288</v>
      </c>
      <c r="AE34" s="15" t="s">
        <v>304</v>
      </c>
      <c r="AF34" s="17">
        <v>45012</v>
      </c>
      <c r="AG34" s="15" t="s">
        <v>303</v>
      </c>
      <c r="AH34" s="15"/>
      <c r="AI34" s="15"/>
      <c r="AJ34" s="15">
        <v>3.35</v>
      </c>
      <c r="AK34" s="15">
        <v>4</v>
      </c>
      <c r="AL34" s="1"/>
      <c r="AM34" s="1" t="s">
        <v>307</v>
      </c>
      <c r="AN34" t="s">
        <v>311</v>
      </c>
    </row>
    <row r="35" spans="1:40" ht="25.5">
      <c r="A35" s="1" t="s">
        <v>202</v>
      </c>
      <c r="B35" s="1" t="s">
        <v>218</v>
      </c>
      <c r="C35" s="1" t="s">
        <v>203</v>
      </c>
      <c r="D35" s="2">
        <v>44551</v>
      </c>
      <c r="E35" s="1">
        <v>99306</v>
      </c>
      <c r="F35" s="1" t="s">
        <v>32</v>
      </c>
      <c r="G35" s="2">
        <v>19629</v>
      </c>
      <c r="H35" s="3">
        <v>0</v>
      </c>
      <c r="I35" s="3">
        <v>360</v>
      </c>
      <c r="J35" s="1">
        <v>3023</v>
      </c>
      <c r="K35" s="2">
        <v>44557</v>
      </c>
      <c r="L35" s="1"/>
      <c r="M35" s="1"/>
      <c r="N35" s="1"/>
      <c r="O35" s="1"/>
      <c r="P35" s="1"/>
      <c r="Q35" s="2">
        <v>44557</v>
      </c>
      <c r="R35" s="1"/>
      <c r="S35" s="1"/>
      <c r="T35" s="1" t="e">
        <f t="shared" ref="T35" si="33">#REF!&amp;#REF!&amp;I35</f>
        <v>#REF!</v>
      </c>
      <c r="U35" s="1" t="s">
        <v>248</v>
      </c>
      <c r="V35" s="1" t="s">
        <v>249</v>
      </c>
      <c r="W35" s="1" t="s">
        <v>243</v>
      </c>
      <c r="X35" s="1" t="s">
        <v>255</v>
      </c>
      <c r="Y35" s="1" t="s">
        <v>247</v>
      </c>
      <c r="Z35" s="1"/>
      <c r="AA35" s="1"/>
      <c r="AB35" s="1"/>
      <c r="AC35" s="18" t="s">
        <v>282</v>
      </c>
      <c r="AD35" s="15" t="s">
        <v>278</v>
      </c>
      <c r="AE35" s="15" t="s">
        <v>304</v>
      </c>
      <c r="AF35" s="17">
        <v>45012</v>
      </c>
      <c r="AG35" s="15" t="s">
        <v>303</v>
      </c>
      <c r="AH35" s="15"/>
      <c r="AI35" s="15"/>
      <c r="AJ35" s="15">
        <v>2.16</v>
      </c>
      <c r="AK35" s="15">
        <v>3.05</v>
      </c>
      <c r="AL35" s="1"/>
      <c r="AM35" s="1" t="s">
        <v>307</v>
      </c>
      <c r="AN35" t="s">
        <v>311</v>
      </c>
    </row>
    <row r="36" spans="1:40" ht="25.5">
      <c r="A36" s="1" t="s">
        <v>205</v>
      </c>
      <c r="B36" s="1" t="s">
        <v>218</v>
      </c>
      <c r="C36" s="1" t="s">
        <v>206</v>
      </c>
      <c r="D36" s="2">
        <v>44547</v>
      </c>
      <c r="E36" s="1">
        <v>99306</v>
      </c>
      <c r="F36" s="1" t="s">
        <v>32</v>
      </c>
      <c r="G36" s="2">
        <v>17890</v>
      </c>
      <c r="H36" s="3">
        <v>0</v>
      </c>
      <c r="I36" s="3">
        <v>360</v>
      </c>
      <c r="J36" s="1">
        <v>3023</v>
      </c>
      <c r="K36" s="2">
        <v>44557</v>
      </c>
      <c r="L36" s="1"/>
      <c r="M36" s="1"/>
      <c r="N36" s="1"/>
      <c r="O36" s="1"/>
      <c r="P36" s="1"/>
      <c r="Q36" s="2">
        <v>44557</v>
      </c>
      <c r="R36" s="1" t="s">
        <v>208</v>
      </c>
      <c r="S36" s="1"/>
      <c r="T36" s="1" t="e">
        <f t="shared" ref="T36" si="34">#REF!&amp;#REF!&amp;I36</f>
        <v>#REF!</v>
      </c>
      <c r="U36" s="1" t="s">
        <v>248</v>
      </c>
      <c r="V36" s="1" t="s">
        <v>249</v>
      </c>
      <c r="W36" s="1" t="s">
        <v>244</v>
      </c>
      <c r="X36" s="1" t="s">
        <v>255</v>
      </c>
      <c r="Y36" s="1" t="s">
        <v>247</v>
      </c>
      <c r="Z36" s="1"/>
      <c r="AA36" s="1"/>
      <c r="AB36" s="1"/>
      <c r="AC36" s="18" t="s">
        <v>283</v>
      </c>
      <c r="AD36" s="15" t="s">
        <v>278</v>
      </c>
      <c r="AE36" s="15" t="s">
        <v>304</v>
      </c>
      <c r="AF36" s="17">
        <v>45012</v>
      </c>
      <c r="AG36" s="15" t="s">
        <v>303</v>
      </c>
      <c r="AH36" s="15"/>
      <c r="AI36" s="15"/>
      <c r="AJ36" s="15">
        <v>2.16</v>
      </c>
      <c r="AK36" s="15">
        <v>3.05</v>
      </c>
      <c r="AL36" s="1"/>
      <c r="AM36" s="1" t="s">
        <v>307</v>
      </c>
      <c r="AN36" t="s">
        <v>311</v>
      </c>
    </row>
    <row r="37" spans="1:40" ht="25.5">
      <c r="A37" s="1" t="s">
        <v>209</v>
      </c>
      <c r="B37" s="1" t="s">
        <v>218</v>
      </c>
      <c r="C37" s="1" t="s">
        <v>210</v>
      </c>
      <c r="D37" s="2">
        <v>44567</v>
      </c>
      <c r="E37" s="1">
        <v>99306</v>
      </c>
      <c r="F37" s="1" t="s">
        <v>32</v>
      </c>
      <c r="G37" s="2">
        <v>22044</v>
      </c>
      <c r="H37" s="3">
        <v>0</v>
      </c>
      <c r="I37" s="3">
        <v>360</v>
      </c>
      <c r="J37" s="1">
        <v>3023</v>
      </c>
      <c r="K37" s="2">
        <v>44571</v>
      </c>
      <c r="L37" s="1"/>
      <c r="M37" s="1"/>
      <c r="N37" s="1"/>
      <c r="O37" s="1"/>
      <c r="P37" s="1"/>
      <c r="Q37" s="2">
        <v>44571</v>
      </c>
      <c r="R37" s="1" t="s">
        <v>212</v>
      </c>
      <c r="S37" s="1"/>
      <c r="T37" s="1" t="e">
        <f t="shared" ref="T37" si="35">#REF!&amp;#REF!&amp;I37</f>
        <v>#REF!</v>
      </c>
      <c r="U37" s="1" t="s">
        <v>248</v>
      </c>
      <c r="V37" s="1" t="s">
        <v>249</v>
      </c>
      <c r="W37" s="1" t="s">
        <v>245</v>
      </c>
      <c r="X37" s="1" t="s">
        <v>255</v>
      </c>
      <c r="Y37" s="1" t="s">
        <v>247</v>
      </c>
      <c r="Z37" s="1"/>
      <c r="AA37" s="1"/>
      <c r="AB37" s="1"/>
      <c r="AC37" s="18" t="s">
        <v>284</v>
      </c>
      <c r="AD37" s="15" t="s">
        <v>278</v>
      </c>
      <c r="AE37" s="15" t="s">
        <v>304</v>
      </c>
      <c r="AF37" s="17">
        <v>45012</v>
      </c>
      <c r="AG37" s="15" t="s">
        <v>303</v>
      </c>
      <c r="AH37" s="15"/>
      <c r="AI37" s="15"/>
      <c r="AJ37" s="15">
        <v>2.16</v>
      </c>
      <c r="AK37" s="15">
        <v>3.05</v>
      </c>
      <c r="AL37" s="1"/>
      <c r="AM37" s="1" t="s">
        <v>307</v>
      </c>
      <c r="AN37" t="s">
        <v>311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M2"/>
  <sheetViews>
    <sheetView workbookViewId="0"/>
  </sheetViews>
  <sheetFormatPr defaultRowHeight="15"/>
  <cols>
    <col min="1" max="1" width="7.85546875" bestFit="1" customWidth="1"/>
    <col min="2" max="2" width="14.140625" customWidth="1"/>
    <col min="3" max="3" width="15.42578125" customWidth="1"/>
    <col min="4" max="4" width="12.7109375" bestFit="1" customWidth="1"/>
    <col min="5" max="5" width="7.42578125" bestFit="1" customWidth="1"/>
    <col min="6" max="6" width="27.5703125" customWidth="1"/>
    <col min="7" max="7" width="11" customWidth="1"/>
    <col min="8" max="8" width="14.7109375" customWidth="1"/>
    <col min="9" max="9" width="10" customWidth="1"/>
    <col min="10" max="10" width="8.42578125" customWidth="1"/>
    <col min="11" max="11" width="12.85546875" customWidth="1"/>
    <col min="12" max="12" width="6" customWidth="1"/>
    <col min="13" max="13" width="5.140625" customWidth="1"/>
    <col min="14" max="14" width="4.7109375" customWidth="1"/>
    <col min="15" max="15" width="18.140625" customWidth="1"/>
    <col min="16" max="16" width="12.28515625" customWidth="1"/>
    <col min="17" max="18" width="12.7109375" customWidth="1"/>
    <col min="19" max="19" width="5" customWidth="1"/>
    <col min="20" max="20" width="24.5703125" customWidth="1"/>
    <col min="21" max="21" width="10.42578125" customWidth="1"/>
    <col min="22" max="22" width="19.140625" customWidth="1"/>
    <col min="23" max="23" width="59.42578125" customWidth="1"/>
    <col min="24" max="24" width="8.140625" customWidth="1"/>
    <col min="25" max="25" width="6.7109375" customWidth="1"/>
    <col min="26" max="26" width="14.85546875" customWidth="1"/>
    <col min="27" max="27" width="15" customWidth="1"/>
    <col min="28" max="28" width="10.5703125" customWidth="1"/>
    <col min="29" max="29" width="69.85546875" customWidth="1"/>
    <col min="30" max="30" width="27" customWidth="1"/>
    <col min="31" max="31" width="9.140625" customWidth="1"/>
    <col min="32" max="32" width="9.42578125" customWidth="1"/>
    <col min="33" max="33" width="16.28515625" bestFit="1" customWidth="1"/>
    <col min="34" max="34" width="9.140625" customWidth="1"/>
    <col min="35" max="35" width="9.42578125" customWidth="1"/>
    <col min="36" max="38" width="9.140625" customWidth="1"/>
    <col min="39" max="39" width="14.140625" customWidth="1"/>
  </cols>
  <sheetData>
    <row r="1" spans="1:39">
      <c r="A1" s="6" t="s">
        <v>213</v>
      </c>
      <c r="B1" s="6" t="s">
        <v>0</v>
      </c>
      <c r="C1" s="6" t="s">
        <v>1</v>
      </c>
      <c r="D1" s="7" t="s">
        <v>2</v>
      </c>
      <c r="E1" s="6" t="s">
        <v>214</v>
      </c>
      <c r="F1" s="6" t="s">
        <v>11</v>
      </c>
      <c r="G1" s="6" t="s">
        <v>19</v>
      </c>
      <c r="H1" s="8" t="s">
        <v>20</v>
      </c>
      <c r="I1" s="8" t="s">
        <v>21</v>
      </c>
      <c r="J1" s="8" t="s">
        <v>22</v>
      </c>
      <c r="K1" s="6" t="s">
        <v>23</v>
      </c>
      <c r="L1" s="7" t="s">
        <v>24</v>
      </c>
      <c r="M1" s="6" t="s">
        <v>25</v>
      </c>
      <c r="N1" s="6" t="s">
        <v>26</v>
      </c>
      <c r="O1" s="6" t="s">
        <v>27</v>
      </c>
      <c r="P1" s="6" t="s">
        <v>28</v>
      </c>
      <c r="Q1" s="6" t="s">
        <v>29</v>
      </c>
      <c r="R1" s="7" t="s">
        <v>30</v>
      </c>
      <c r="S1" s="6" t="s">
        <v>31</v>
      </c>
      <c r="T1" s="9" t="s">
        <v>219</v>
      </c>
      <c r="U1" s="10" t="s">
        <v>220</v>
      </c>
      <c r="V1" s="10" t="s">
        <v>221</v>
      </c>
      <c r="W1" s="11" t="s">
        <v>222</v>
      </c>
      <c r="X1" s="11" t="s">
        <v>223</v>
      </c>
      <c r="Y1" s="9" t="s">
        <v>224</v>
      </c>
      <c r="Z1" s="11" t="s">
        <v>225</v>
      </c>
      <c r="AA1" s="11" t="s">
        <v>226</v>
      </c>
      <c r="AB1" s="11" t="s">
        <v>227</v>
      </c>
      <c r="AC1" s="11" t="s">
        <v>228</v>
      </c>
      <c r="AD1" s="13" t="s">
        <v>223</v>
      </c>
      <c r="AE1" s="13" t="s">
        <v>229</v>
      </c>
      <c r="AF1" s="13" t="s">
        <v>230</v>
      </c>
      <c r="AG1" s="13" t="s">
        <v>225</v>
      </c>
      <c r="AH1" s="13" t="s">
        <v>231</v>
      </c>
      <c r="AI1" s="13" t="s">
        <v>232</v>
      </c>
      <c r="AJ1" s="14" t="s">
        <v>233</v>
      </c>
      <c r="AK1" s="14" t="s">
        <v>234</v>
      </c>
      <c r="AL1" s="11" t="s">
        <v>235</v>
      </c>
      <c r="AM1" s="12" t="s">
        <v>236</v>
      </c>
    </row>
    <row r="2" spans="1:39">
      <c r="A2" s="1" t="s">
        <v>215</v>
      </c>
      <c r="B2" s="1" t="s">
        <v>132</v>
      </c>
      <c r="C2" s="1" t="s">
        <v>133</v>
      </c>
      <c r="D2" s="2">
        <v>44924</v>
      </c>
      <c r="E2" s="1">
        <v>99203</v>
      </c>
      <c r="F2" s="1" t="s">
        <v>119</v>
      </c>
      <c r="G2" s="2">
        <v>28292</v>
      </c>
      <c r="H2" s="3">
        <v>0</v>
      </c>
      <c r="I2" s="3">
        <v>213</v>
      </c>
      <c r="J2" s="1"/>
      <c r="K2" s="1"/>
      <c r="L2" s="1"/>
      <c r="M2" s="1"/>
      <c r="N2" s="1"/>
      <c r="O2" s="1"/>
      <c r="P2" s="1"/>
      <c r="Q2" s="1"/>
      <c r="R2" s="1"/>
      <c r="S2" s="1"/>
      <c r="T2" s="1" t="e">
        <f t="shared" ref="T2" si="0">#REF!&amp;#REF!&amp;I2</f>
        <v>#REF!</v>
      </c>
      <c r="U2" s="1" t="s">
        <v>248</v>
      </c>
      <c r="V2" s="1" t="s">
        <v>249</v>
      </c>
      <c r="W2" s="1" t="s">
        <v>269</v>
      </c>
      <c r="X2" s="1" t="s">
        <v>255</v>
      </c>
      <c r="Y2" s="1" t="s">
        <v>247</v>
      </c>
      <c r="Z2" s="1" t="s">
        <v>253</v>
      </c>
      <c r="AA2" s="1" t="s">
        <v>254</v>
      </c>
      <c r="AB2" s="2">
        <v>45012</v>
      </c>
      <c r="AC2" s="1"/>
      <c r="AD2" s="1"/>
      <c r="AE2" s="1"/>
      <c r="AF2" s="1"/>
      <c r="AG2" s="1"/>
      <c r="AH2" s="1"/>
      <c r="AI2" s="1"/>
      <c r="AJ2" s="1"/>
      <c r="AK2" s="1"/>
      <c r="AL2" s="1"/>
      <c r="AM2" s="1">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HHA - OTHER DATASETS</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Amsvl-139</cp:lastModifiedBy>
  <dcterms:created xsi:type="dcterms:W3CDTF">2023-03-04T06:26:25Z</dcterms:created>
  <dcterms:modified xsi:type="dcterms:W3CDTF">2023-03-28T07:32:33Z</dcterms:modified>
</cp:coreProperties>
</file>