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105" yWindow="-105" windowWidth="20730" windowHeight="11760"/>
  </bookViews>
  <sheets>
    <sheet name="WORK QUEUE - Completed" sheetId="15" r:id="rId1"/>
  </sheets>
  <definedNames>
    <definedName name="_xlnm._FilterDatabase" localSheetId="0" hidden="1">'WORK QUEUE - Completed'!$A$1:$AU$16</definedName>
  </definedNames>
  <calcPr calcId="125725"/>
  <customWorkbookViews>
    <customWorkbookView name="AMSVL - 168 - Personal View" guid="{23ED88D8-6FA7-4057-9B75-53FD2E3667D4}" mergeInterval="0" personalView="1" maximized="1" xWindow="1" yWindow="1" windowWidth="1362" windowHeight="538" activeSheetId="2"/>
    <customWorkbookView name="AMSVL - 176 - Personal View" guid="{AC91D338-28B2-423B-9267-15424E4BEC01}" mergeInterval="0" personalView="1" maximized="1" xWindow="1" yWindow="1" windowWidth="1362" windowHeight="538" activeSheetId="2" showComments="commIndAndComment"/>
    <customWorkbookView name="AMSVL - 166 - Personal View" guid="{82DC55EE-8259-412A-95F4-9137966BBFD2}" mergeInterval="0" personalView="1" maximized="1" xWindow="1" yWindow="1" windowWidth="1362" windowHeight="538" activeSheetId="2"/>
    <customWorkbookView name="AMSVL - 173 - Personal View" guid="{AFF27A10-D746-4240-A735-95A123431120}" mergeInterval="0" personalView="1" maximized="1" xWindow="1" yWindow="1" windowWidth="1362" windowHeight="538" activeSheetId="2"/>
  </customWorkbookViews>
</workbook>
</file>

<file path=xl/calcChain.xml><?xml version="1.0" encoding="utf-8"?>
<calcChain xmlns="http://schemas.openxmlformats.org/spreadsheetml/2006/main">
  <c r="AE15" i="15"/>
  <c r="AE14"/>
  <c r="AE13"/>
  <c r="AE12"/>
  <c r="AE11"/>
  <c r="AE10"/>
  <c r="AE9"/>
  <c r="AE8"/>
  <c r="AE7"/>
  <c r="AE6"/>
  <c r="AE5"/>
  <c r="AE4"/>
  <c r="AE3"/>
  <c r="AE2"/>
</calcChain>
</file>

<file path=xl/sharedStrings.xml><?xml version="1.0" encoding="utf-8"?>
<sst xmlns="http://schemas.openxmlformats.org/spreadsheetml/2006/main" count="375" uniqueCount="179">
  <si>
    <t>QUEUE DATE</t>
  </si>
  <si>
    <t>INS CODE</t>
  </si>
  <si>
    <t>INSURANCE</t>
  </si>
  <si>
    <t>REASON CODE</t>
  </si>
  <si>
    <t>REASON</t>
  </si>
  <si>
    <t>ACCOUNT</t>
  </si>
  <si>
    <t>PATIENT</t>
  </si>
  <si>
    <t>PATIENT CLASS</t>
  </si>
  <si>
    <t>ACCOUNT BALANCE</t>
  </si>
  <si>
    <t>INSURANCE DUE</t>
  </si>
  <si>
    <t>PATIENT DUE</t>
  </si>
  <si>
    <t>SERVICE DATE</t>
  </si>
  <si>
    <t>CHARGE CODE</t>
  </si>
  <si>
    <t>ICD10.1</t>
  </si>
  <si>
    <t>ICD10.2</t>
  </si>
  <si>
    <t>PROV CODE</t>
  </si>
  <si>
    <t>REFER CODE</t>
  </si>
  <si>
    <t>LOC CODE</t>
  </si>
  <si>
    <t>CHARGE AMOUNT</t>
  </si>
  <si>
    <t>INS DUE</t>
  </si>
  <si>
    <t>PAT DUE</t>
  </si>
  <si>
    <t>LINE CLASS</t>
  </si>
  <si>
    <t xml:space="preserve">QUEUE NUM </t>
  </si>
  <si>
    <t xml:space="preserve">USER </t>
  </si>
  <si>
    <t xml:space="preserve">PROFILE </t>
  </si>
  <si>
    <t xml:space="preserve">PROGRAM </t>
  </si>
  <si>
    <t xml:space="preserve">PROGRAM DATE </t>
  </si>
  <si>
    <t xml:space="preserve">BIRTH DATE </t>
  </si>
  <si>
    <t>MC</t>
  </si>
  <si>
    <t>835.POST.DATA</t>
  </si>
  <si>
    <t>DATASET</t>
  </si>
  <si>
    <t>CLAIMS</t>
  </si>
  <si>
    <t>CONCATE</t>
  </si>
  <si>
    <t>FOLLOW UP</t>
  </si>
  <si>
    <t>AR COMMENT</t>
  </si>
  <si>
    <t>AR CODE</t>
  </si>
  <si>
    <t>STATUS</t>
  </si>
  <si>
    <t>NOTES</t>
  </si>
  <si>
    <t>WORKED BY</t>
  </si>
  <si>
    <t>WORKED ON</t>
  </si>
  <si>
    <t>CALLER COMMENT</t>
  </si>
  <si>
    <t>CALL HOLD</t>
  </si>
  <si>
    <t>AUDIT FEEDBACK</t>
  </si>
  <si>
    <t>NOT REQUIRED</t>
  </si>
  <si>
    <t>TABASSUM M</t>
  </si>
  <si>
    <t>CALL</t>
  </si>
  <si>
    <t>ADRIANNE</t>
  </si>
  <si>
    <t>WORKABLE - NEW</t>
  </si>
  <si>
    <t>NEW</t>
  </si>
  <si>
    <t>CO97</t>
  </si>
  <si>
    <t>PAYMENT IS INCLUDED IN THE ALLOWANCE FOR THE BASIC SERVICE/PROCEDURE</t>
  </si>
  <si>
    <t>JESSICAS</t>
  </si>
  <si>
    <t>UNASSIGN</t>
  </si>
  <si>
    <t>&amp;HPAC&amp;</t>
  </si>
  <si>
    <t>OFF</t>
  </si>
  <si>
    <t>HWM</t>
  </si>
  <si>
    <t>MHA</t>
  </si>
  <si>
    <t>TELE</t>
  </si>
  <si>
    <t>OMC</t>
  </si>
  <si>
    <t>AI</t>
  </si>
  <si>
    <t>CI</t>
  </si>
  <si>
    <t>CSS</t>
  </si>
  <si>
    <t>L84</t>
  </si>
  <si>
    <t>MTP</t>
  </si>
  <si>
    <t>OFF2</t>
  </si>
  <si>
    <t>JTM</t>
  </si>
  <si>
    <t>KFA</t>
  </si>
  <si>
    <t>CASCADE HEALTH ALLIANCE - CCO</t>
  </si>
  <si>
    <t>JNG</t>
  </si>
  <si>
    <t>M25561</t>
  </si>
  <si>
    <t>M1711</t>
  </si>
  <si>
    <t>JPT</t>
  </si>
  <si>
    <t>GFINLEY</t>
  </si>
  <si>
    <t>MD</t>
  </si>
  <si>
    <t>OF2</t>
  </si>
  <si>
    <t>DJT</t>
  </si>
  <si>
    <t>BVM</t>
  </si>
  <si>
    <t>I17</t>
  </si>
  <si>
    <t>AJA</t>
  </si>
  <si>
    <t>OLD</t>
  </si>
  <si>
    <t>WORKABLE - OLD</t>
  </si>
  <si>
    <t>SCA</t>
  </si>
  <si>
    <t>CALL IN</t>
  </si>
  <si>
    <t>CALL OUT</t>
  </si>
  <si>
    <t xml:space="preserve"> </t>
  </si>
  <si>
    <t>I5</t>
  </si>
  <si>
    <t>REGENCE BCBSO PARTICIPATING PROVIDER</t>
  </si>
  <si>
    <t>CO16</t>
  </si>
  <si>
    <t>CLAIM/SERVICE LACKS INFORMATION WHICH IS NEEDED FOR ADJUDICATION</t>
  </si>
  <si>
    <t>AJA.1156</t>
  </si>
  <si>
    <t>ALEMAN, HECTOR L</t>
  </si>
  <si>
    <t>BS</t>
  </si>
  <si>
    <t>99213-95</t>
  </si>
  <si>
    <t>C61</t>
  </si>
  <si>
    <t>DOS 03/23/2023: Claim denied as "INCOMPLETE POS" by REGENCE INS. Checked in instamed found same POS "TELEHEALTH". So please call and reprocess the claim.</t>
  </si>
  <si>
    <t>denials</t>
  </si>
  <si>
    <t>I18A</t>
  </si>
  <si>
    <t>KFA.4886</t>
  </si>
  <si>
    <t>BROCK, KELLY L</t>
  </si>
  <si>
    <t>L97511</t>
  </si>
  <si>
    <t>L97521</t>
  </si>
  <si>
    <t>DOS 03/21/2023: Claim submitted to ins ATRIO. Checked in instamed payer was accepted. So please call and get the detailed claim status.</t>
  </si>
  <si>
    <t>EYEMED</t>
  </si>
  <si>
    <t>TDF</t>
  </si>
  <si>
    <t>TDF.7568</t>
  </si>
  <si>
    <t>LUNA, LINDA</t>
  </si>
  <si>
    <t>H5210</t>
  </si>
  <si>
    <t>DOS 04/27/2022: Claim denied as "PAYMENT IS INCLUDED IN THE ALLOWANCE FOR THE BASIC SERVICE/PROCEDURE" by EYEMED ins. So please call and get the detailed denial status.</t>
  </si>
  <si>
    <t>JPT.Z37224560</t>
  </si>
  <si>
    <t>ALLEN, CHARLENE</t>
  </si>
  <si>
    <t>CARE OREGON OHP CCO</t>
  </si>
  <si>
    <t>MTP.11119</t>
  </si>
  <si>
    <t>MARIN FLORES, HELIODORA</t>
  </si>
  <si>
    <t>CARE-AUT</t>
  </si>
  <si>
    <t>11720-59Q9</t>
  </si>
  <si>
    <t>B351</t>
  </si>
  <si>
    <t>L600</t>
  </si>
  <si>
    <t>DOS 04/21/2023: Claim denied as "CLAIM/SERVICE LACKS INFORMATION WHICH IS NEEDED FOR ADJUDICATION" by CARE OREGON ins. So please call and get the detailed denial status.</t>
  </si>
  <si>
    <t>MTP.GREEN0006</t>
  </si>
  <si>
    <t>GREEN, ERIKA L</t>
  </si>
  <si>
    <t>11055-Q9</t>
  </si>
  <si>
    <t>M79671</t>
  </si>
  <si>
    <t>DOS 04/13/2023: Claim denied as "CLAIM/SERVICE LACKS INFORMATION WHICH IS NEEDED FOR ADJUDICATION" by CARE OREGON ins. So please call and get the detailed denial status.</t>
  </si>
  <si>
    <t>MTP.SCHUMA0001</t>
  </si>
  <si>
    <t>SCHUMACHER, JEREMIAH T</t>
  </si>
  <si>
    <t>DOS 04/24/2023: Claim denied as "CLAIM/SERVICE LACKS INFORMATION WHICH IS NEEDED FOR ADJUDICATION" by CARE OREGON ins. So please call and get the detailed denial status.</t>
  </si>
  <si>
    <t>ATRIO HEALTHPLAN PHTECH</t>
  </si>
  <si>
    <t>DOS 12/19/2022 &amp; 12/21/2022: Claim denied as "PAYMENT IS INCLUDED IN THE ALLOWANCE FOR THE BASIC SERVICE/PROCEDURE" by ATRIO ins. So please call and get the detailed denial status.</t>
  </si>
  <si>
    <t>CODING DENIAL-FINISHED</t>
  </si>
  <si>
    <t>VHA OFFICE OF COMMUNITY CARE</t>
  </si>
  <si>
    <t>BVM.330118312361985</t>
  </si>
  <si>
    <t>MADISON, JESSE</t>
  </si>
  <si>
    <t>CH</t>
  </si>
  <si>
    <t>R1013</t>
  </si>
  <si>
    <t>Z0000</t>
  </si>
  <si>
    <t>DOS 01/17/2023 Called VHA OFFICE OF COMMUNITY CARE @ 800-733-8387 unable to reach live rep after long hold reached voice mail and callback option.</t>
  </si>
  <si>
    <t>STATE COMPENSATION INSURANCE FUND</t>
  </si>
  <si>
    <t>CLAIM HAS ALREADY BEEN PROCESSED AND PAID</t>
  </si>
  <si>
    <t>CPT</t>
  </si>
  <si>
    <t>CPT.53</t>
  </si>
  <si>
    <t>OWENS, CHARLES N</t>
  </si>
  <si>
    <t>M5450</t>
  </si>
  <si>
    <t>BE</t>
  </si>
  <si>
    <t>Dos 06/21/22, Cld ADJ KATHY (707)476-1118 Reached voicemail, therefore left detailed message to call back along with call back#, time 04:50 PM CST</t>
  </si>
  <si>
    <t>CAS BENEFITS</t>
  </si>
  <si>
    <t>CO131</t>
  </si>
  <si>
    <t>CLAIM SPECIFIC NEGOTIATED DISCOUNT</t>
  </si>
  <si>
    <t>MHA.3047</t>
  </si>
  <si>
    <t>CHAMPAGNE, JANNA J</t>
  </si>
  <si>
    <t>Q7960</t>
  </si>
  <si>
    <t>M2550</t>
  </si>
  <si>
    <t>DOS 03/02/2023 Called CAS BENEFITS @ 800-870-1831 unable to reach live rep after long hold reached voice mail and callback option.</t>
  </si>
  <si>
    <t>OHSU HEALTH SERVICES HEALTHSHARE CCO</t>
  </si>
  <si>
    <t>COB13</t>
  </si>
  <si>
    <t>PAYMENT IS INCLUDED IN THE PAYMENT ALREADY MADE</t>
  </si>
  <si>
    <t>MTP.WILLMA0000</t>
  </si>
  <si>
    <t>WILLMAN, ROBERT</t>
  </si>
  <si>
    <t>L97522</t>
  </si>
  <si>
    <t>E11621</t>
  </si>
  <si>
    <t>DOS 01/18/2023 Called OHSU HEALTH SERVICES HEALTHSHARE @ 844-827-6572 unable to reach live rep after long hold reached voice mail and callback option.</t>
  </si>
  <si>
    <t>VOICEMAIL</t>
  </si>
  <si>
    <t xml:space="preserve">Dos-03/02/2023 Called CAS BENEFITS @ 800-870-1831 Unable to reached live rep after long hold and reached Voicemail Option.  </t>
  </si>
  <si>
    <t>DOS 01/17/2023 Called VHA OFFICE OF COMMUNITY CARE @ 800-733-8387 Unable to reached live rep after reached Voicemail option</t>
  </si>
  <si>
    <t>Pasted</t>
  </si>
  <si>
    <t>Martin</t>
  </si>
  <si>
    <t>Dos-03/23/2023 Called REGENCE BCBSO PARTICIPATING @ 800-452-6333 Spoke with BEBU Ask to claim sent back to reprocess, Per rep said Unable to send reprocess the claim. Claim Rcvd on 04/12/2023 procd on 05/03/2023 Claim Denied for Wrong Telehealth POS. service billed Telehealth pos must be billed need appropriate modifier. services billed Telehealth modifier must be billed with the appropriate POS. need to adjust the claim. Rep refused to provide claims mail add &amp; more info. Claim# E61317661100 Call ref# 231740006426.</t>
  </si>
  <si>
    <t>Dos-03/21/2023 Called ATRIO HEALTH PLANS PHTECH @ 855-204-2964 Unable to reached live rep after long hold reached Voicemail option.</t>
  </si>
  <si>
    <t xml:space="preserve">Dos-04/27/2022 Called EYEMED @ 888-581-3648 Spoke with DAVID Stated that Claim Rcvd on 12/08/2022 procd on 12/09/2022, Claim Denied for CPT 92015 Included have part of a comprehensive vision exam. Claim not be not covered medical exam &amp; No more appeals accepted for this claim # 111863719800 Call ref# David262323. </t>
  </si>
  <si>
    <t>Dos-04/21/2023 Called CARE OREGON OHP CCO @ 800-224-4840 Spoke with DARREN stated that CPT 11720-59Q9 Claim Rcvd on 05/05/2023 procd on 05/16/2023, Claim Denied for service Drug equipment is not covered under patient Current benefits plan. coverage guidelines not met/ DX code combination is below the line. appeal address is PO Box 40328. Portland, OR 97240, Fax# 503-416-8115 and the appeal timely filing limit is 365 days from the date of denial. Claim# 23124E06834 Call ref# Darren062323.</t>
  </si>
  <si>
    <t>Dos-04/13/2023 Called CARE OREGON OHP CCO @ 800-224-4840 Spoke with DARREN stated that CPT 11055-Q9 Claim Rcvd on 05/05/2023 procd on 05/16/2023, Claim Denied for service Drug equipment is not covered under patient Current benefits plan. coverage guidelines not met/ DX code combination is below the line. appeal address is PO Box 40328. Portland, OR 97240, Fax# 503-416-8115 and the appeal timely filing limit is 365 days from the date of denial. Claim# 23128E10042 Call ref# Darren062323.</t>
  </si>
  <si>
    <t>Dos-04/24/2023 Called CARE OREGON OHP CCO @ 800-224-4840 Spoke with HEATHER stated that CPT 11720-59Q9 Claim Rcvd on 05/03/2023 procd on 05/16/2023, Claim Denied for service Drug equipment is not covered under patient Current benefits plan. coverage guidelines not met/ DX code combination is below the line. appeal address is PO Box 40328. Portland, OR 97240, Fax# 503-416-8115 and the appeal timely filing limit is 365 days from the date of denial. Claim# 23124E06027 Call ref# Heather062323.</t>
  </si>
  <si>
    <t>Dos-12/19/2022-12/21/2022 Called ATRIO HEALTH PLANS PHTECH @ 855-204-2964 Unable to reached live rep after long hold reached Voicemail option.</t>
  </si>
  <si>
    <t xml:space="preserve">Dos-06/21/2022 Called STATE COMPENSATION INSURANCE FUND @ 877-865-4724 Spoke with CATHY Unable to provide claim status thru phone need to get from web portal add: https://www.statefundca.com/provider call ref# Cathy062323. </t>
  </si>
  <si>
    <t>Dos-01/18/2023 Called OHSU HEALTH SERVICES @ 844-827-6572 spoke with TERRY Enquired about Claim status per rep said there is no claim. patient policy effective from 02/18/2022 and still active for that dos need to resubmit the claim mail add: P.O. Box 40384, Portland, OR 97240 payer id# 13350 TFL is 12 months from DOS Call ref# 230623004073. CLAIM REBILLED</t>
  </si>
  <si>
    <t>NEED REVIEW</t>
  </si>
  <si>
    <t>CODING ISSUE</t>
  </si>
  <si>
    <t>NOT COVERED BY PLAN</t>
  </si>
  <si>
    <t>CALL BACK</t>
  </si>
  <si>
    <t>REBILL</t>
  </si>
</sst>
</file>

<file path=xl/styles.xml><?xml version="1.0" encoding="utf-8"?>
<styleSheet xmlns="http://schemas.openxmlformats.org/spreadsheetml/2006/main">
  <numFmts count="3">
    <numFmt numFmtId="8" formatCode="&quot;$&quot;#,##0.00_);[Red]\(&quot;$&quot;#,##0.00\)"/>
    <numFmt numFmtId="164" formatCode="mm/dd/yy;@"/>
    <numFmt numFmtId="165" formatCode="&quot;$&quot;#,##0.00"/>
  </numFmts>
  <fonts count="2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0" tint="-0.249977111117893"/>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6">
    <xf numFmtId="0" fontId="0" fillId="0" borderId="0" xfId="0"/>
    <xf numFmtId="164" fontId="18" fillId="38" borderId="10" xfId="0" applyNumberFormat="1" applyFont="1" applyFill="1" applyBorder="1" applyAlignment="1">
      <alignment horizontal="left" vertical="top"/>
    </xf>
    <xf numFmtId="0" fontId="18" fillId="38" borderId="10" xfId="0" applyFont="1" applyFill="1" applyBorder="1" applyAlignment="1">
      <alignment horizontal="left" vertical="top"/>
    </xf>
    <xf numFmtId="0" fontId="18" fillId="33" borderId="10" xfId="0" applyFont="1" applyFill="1" applyBorder="1" applyAlignment="1">
      <alignment horizontal="left" vertical="top"/>
    </xf>
    <xf numFmtId="165" fontId="18" fillId="38" borderId="10" xfId="0" applyNumberFormat="1" applyFont="1" applyFill="1" applyBorder="1" applyAlignment="1">
      <alignment horizontal="left" vertical="top"/>
    </xf>
    <xf numFmtId="164" fontId="18" fillId="33" borderId="10" xfId="0" applyNumberFormat="1" applyFont="1" applyFill="1" applyBorder="1" applyAlignment="1">
      <alignment horizontal="left" vertical="top"/>
    </xf>
    <xf numFmtId="165" fontId="18" fillId="33" borderId="10" xfId="0" applyNumberFormat="1" applyFont="1" applyFill="1" applyBorder="1" applyAlignment="1">
      <alignment horizontal="left" vertical="top"/>
    </xf>
    <xf numFmtId="8" fontId="18" fillId="38"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0" fontId="18" fillId="36" borderId="10" xfId="0" applyFont="1" applyFill="1" applyBorder="1" applyAlignment="1">
      <alignment horizontal="center" vertical="center"/>
    </xf>
    <xf numFmtId="0" fontId="18" fillId="37" borderId="10" xfId="0" applyFont="1" applyFill="1" applyBorder="1" applyAlignment="1">
      <alignment horizontal="center" vertical="center"/>
    </xf>
    <xf numFmtId="0" fontId="19" fillId="0" borderId="10" xfId="0" applyFont="1" applyBorder="1" applyAlignment="1">
      <alignment horizontal="left"/>
    </xf>
    <xf numFmtId="14" fontId="19" fillId="0" borderId="10" xfId="0" applyNumberFormat="1" applyFont="1" applyBorder="1" applyAlignment="1">
      <alignment horizontal="left"/>
    </xf>
    <xf numFmtId="164" fontId="19" fillId="0" borderId="10" xfId="0" applyNumberFormat="1" applyFont="1" applyBorder="1" applyAlignment="1">
      <alignment horizontal="left"/>
    </xf>
    <xf numFmtId="165" fontId="19" fillId="0" borderId="10" xfId="0" applyNumberFormat="1" applyFont="1" applyBorder="1" applyAlignment="1">
      <alignment horizontal="left"/>
    </xf>
    <xf numFmtId="0" fontId="19" fillId="0" borderId="0" xfId="0" applyFont="1" applyAlignment="1">
      <alignment horizontal="center"/>
    </xf>
    <xf numFmtId="0" fontId="19" fillId="0" borderId="0" xfId="0" applyFont="1"/>
    <xf numFmtId="0" fontId="19" fillId="0" borderId="10" xfId="0" applyFont="1" applyBorder="1" applyAlignment="1">
      <alignment horizontal="center"/>
    </xf>
    <xf numFmtId="14" fontId="19" fillId="0" borderId="10" xfId="0" applyNumberFormat="1" applyFont="1" applyBorder="1" applyAlignment="1">
      <alignment horizontal="center"/>
    </xf>
    <xf numFmtId="0" fontId="18" fillId="36" borderId="10" xfId="0" applyFont="1" applyFill="1" applyBorder="1" applyAlignment="1">
      <alignment horizontal="left" vertical="top" wrapText="1"/>
    </xf>
    <xf numFmtId="0" fontId="18" fillId="36" borderId="10" xfId="0" applyFont="1" applyFill="1" applyBorder="1" applyAlignment="1">
      <alignment horizontal="center" vertical="center" wrapText="1"/>
    </xf>
    <xf numFmtId="0" fontId="19" fillId="0" borderId="10" xfId="0" applyFont="1" applyBorder="1" applyAlignment="1">
      <alignment horizontal="left" wrapText="1"/>
    </xf>
    <xf numFmtId="0" fontId="19" fillId="0" borderId="10" xfId="0" applyFont="1" applyBorder="1" applyAlignment="1">
      <alignment horizontal="center" wrapText="1"/>
    </xf>
    <xf numFmtId="0" fontId="19" fillId="0" borderId="0" xfId="0" applyFont="1" applyAlignment="1">
      <alignment wrapText="1"/>
    </xf>
    <xf numFmtId="0" fontId="19" fillId="0" borderId="0" xfId="0" applyFont="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U16"/>
  <sheetViews>
    <sheetView tabSelected="1" topLeftCell="AH1" zoomScaleNormal="100" workbookViewId="0">
      <pane ySplit="1" topLeftCell="A7" activePane="bottomLeft" state="frozen"/>
      <selection pane="bottomLeft" activeCell="AO1" sqref="AO1"/>
    </sheetView>
  </sheetViews>
  <sheetFormatPr defaultColWidth="9.140625" defaultRowHeight="12.75"/>
  <cols>
    <col min="1" max="1" width="11.140625" style="17" hidden="1" customWidth="1"/>
    <col min="2" max="2" width="8.5703125" style="17" hidden="1" customWidth="1"/>
    <col min="3" max="3" width="28.140625" style="17" hidden="1" customWidth="1"/>
    <col min="4" max="4" width="8.140625" style="17" hidden="1" customWidth="1"/>
    <col min="5" max="5" width="12.28515625" style="17" hidden="1" customWidth="1"/>
    <col min="6" max="6" width="7" style="17" customWidth="1"/>
    <col min="7" max="7" width="14.7109375" style="17" bestFit="1" customWidth="1"/>
    <col min="8" max="8" width="9.28515625" style="17" customWidth="1"/>
    <col min="9" max="9" width="25.7109375" style="17" bestFit="1" customWidth="1"/>
    <col min="10" max="10" width="14.85546875" style="17" customWidth="1"/>
    <col min="11" max="11" width="18.7109375" style="17" customWidth="1"/>
    <col min="12" max="12" width="16.28515625" style="17" customWidth="1"/>
    <col min="13" max="13" width="13.5703125" style="17" customWidth="1"/>
    <col min="14" max="14" width="14.28515625" style="17" customWidth="1"/>
    <col min="15" max="15" width="14.7109375" style="17" customWidth="1"/>
    <col min="16" max="17" width="9.5703125" style="17" customWidth="1"/>
    <col min="18" max="18" width="12.7109375" style="17" customWidth="1"/>
    <col min="19" max="19" width="13" style="17" customWidth="1"/>
    <col min="20" max="20" width="11.28515625" style="17" customWidth="1"/>
    <col min="21" max="21" width="17.7109375" style="17" customWidth="1"/>
    <col min="22" max="22" width="9.7109375" style="17" customWidth="1"/>
    <col min="23" max="23" width="10" style="17" customWidth="1"/>
    <col min="24" max="24" width="11.7109375" style="17" customWidth="1"/>
    <col min="25" max="25" width="13.7109375" style="17" customWidth="1"/>
    <col min="26" max="26" width="9.140625" style="17" customWidth="1"/>
    <col min="27" max="27" width="10.28515625" style="17" customWidth="1"/>
    <col min="28" max="28" width="13.28515625" style="17" customWidth="1"/>
    <col min="29" max="29" width="16.85546875" style="17" customWidth="1"/>
    <col min="30" max="30" width="13.140625" style="17" customWidth="1"/>
    <col min="31" max="31" width="23.42578125" style="17" customWidth="1"/>
    <col min="32" max="32" width="14.28515625" style="17" customWidth="1"/>
    <col min="33" max="33" width="50.7109375" style="17" customWidth="1"/>
    <col min="34" max="34" width="10.28515625" style="17" customWidth="1"/>
    <col min="35" max="35" width="9.140625" style="17" customWidth="1"/>
    <col min="36" max="36" width="12.5703125" style="17" customWidth="1"/>
    <col min="37" max="37" width="13" style="17" customWidth="1"/>
    <col min="38" max="38" width="13.42578125" style="17" customWidth="1"/>
    <col min="39" max="39" width="75.28515625" style="24" customWidth="1"/>
    <col min="40" max="40" width="25.5703125" style="25" bestFit="1" customWidth="1"/>
    <col min="41" max="41" width="16.28515625" style="16" bestFit="1" customWidth="1"/>
    <col min="42" max="42" width="11.28515625" style="16" bestFit="1" customWidth="1"/>
    <col min="43" max="43" width="13" style="16" bestFit="1" customWidth="1"/>
    <col min="44" max="44" width="14.140625" style="16" bestFit="1" customWidth="1"/>
    <col min="45" max="45" width="15.28515625" style="16" bestFit="1" customWidth="1"/>
    <col min="46" max="46" width="15.7109375" style="16" bestFit="1" customWidth="1"/>
    <col min="47" max="47" width="24.140625" style="17" bestFit="1" customWidth="1"/>
    <col min="48" max="16384" width="9.140625" style="17"/>
  </cols>
  <sheetData>
    <row r="1" spans="1:47">
      <c r="A1" s="1" t="s">
        <v>0</v>
      </c>
      <c r="B1" s="2" t="s">
        <v>1</v>
      </c>
      <c r="C1" s="3" t="s">
        <v>2</v>
      </c>
      <c r="D1" s="2" t="s">
        <v>3</v>
      </c>
      <c r="E1" s="3" t="s">
        <v>4</v>
      </c>
      <c r="F1" s="3" t="s">
        <v>30</v>
      </c>
      <c r="G1" s="3" t="s">
        <v>5</v>
      </c>
      <c r="H1" s="2" t="s">
        <v>31</v>
      </c>
      <c r="I1" s="3" t="s">
        <v>6</v>
      </c>
      <c r="J1" s="2" t="s">
        <v>7</v>
      </c>
      <c r="K1" s="4" t="s">
        <v>8</v>
      </c>
      <c r="L1" s="4" t="s">
        <v>9</v>
      </c>
      <c r="M1" s="4" t="s">
        <v>10</v>
      </c>
      <c r="N1" s="5" t="s">
        <v>11</v>
      </c>
      <c r="O1" s="6" t="s">
        <v>12</v>
      </c>
      <c r="P1" s="1" t="s">
        <v>13</v>
      </c>
      <c r="Q1" s="2" t="s">
        <v>14</v>
      </c>
      <c r="R1" s="2" t="s">
        <v>15</v>
      </c>
      <c r="S1" s="2" t="s">
        <v>16</v>
      </c>
      <c r="T1" s="2" t="s">
        <v>17</v>
      </c>
      <c r="U1" s="4" t="s">
        <v>18</v>
      </c>
      <c r="V1" s="6" t="s">
        <v>19</v>
      </c>
      <c r="W1" s="4" t="s">
        <v>20</v>
      </c>
      <c r="X1" s="4" t="s">
        <v>21</v>
      </c>
      <c r="Y1" s="4" t="s">
        <v>22</v>
      </c>
      <c r="Z1" s="7" t="s">
        <v>23</v>
      </c>
      <c r="AA1" s="2" t="s">
        <v>24</v>
      </c>
      <c r="AB1" s="2" t="s">
        <v>25</v>
      </c>
      <c r="AC1" s="1" t="s">
        <v>26</v>
      </c>
      <c r="AD1" s="1" t="s">
        <v>27</v>
      </c>
      <c r="AE1" s="8" t="s">
        <v>32</v>
      </c>
      <c r="AF1" s="8" t="s">
        <v>33</v>
      </c>
      <c r="AG1" s="9" t="s">
        <v>34</v>
      </c>
      <c r="AH1" s="9" t="s">
        <v>35</v>
      </c>
      <c r="AI1" s="9" t="s">
        <v>36</v>
      </c>
      <c r="AJ1" s="9" t="s">
        <v>37</v>
      </c>
      <c r="AK1" s="9" t="s">
        <v>38</v>
      </c>
      <c r="AL1" s="9" t="s">
        <v>39</v>
      </c>
      <c r="AM1" s="20" t="s">
        <v>40</v>
      </c>
      <c r="AN1" s="21" t="s">
        <v>35</v>
      </c>
      <c r="AO1" s="10" t="s">
        <v>37</v>
      </c>
      <c r="AP1" s="10" t="s">
        <v>82</v>
      </c>
      <c r="AQ1" s="10" t="s">
        <v>83</v>
      </c>
      <c r="AR1" s="10" t="s">
        <v>41</v>
      </c>
      <c r="AS1" s="10" t="s">
        <v>38</v>
      </c>
      <c r="AT1" s="10" t="s">
        <v>39</v>
      </c>
      <c r="AU1" s="11" t="s">
        <v>42</v>
      </c>
    </row>
    <row r="2" spans="1:47" ht="76.5">
      <c r="A2" s="14">
        <v>45051</v>
      </c>
      <c r="B2" s="12" t="s">
        <v>85</v>
      </c>
      <c r="C2" s="12" t="s">
        <v>86</v>
      </c>
      <c r="D2" s="12" t="s">
        <v>87</v>
      </c>
      <c r="E2" s="12" t="s">
        <v>88</v>
      </c>
      <c r="F2" s="12" t="s">
        <v>78</v>
      </c>
      <c r="G2" s="12" t="s">
        <v>89</v>
      </c>
      <c r="H2" s="12">
        <v>1</v>
      </c>
      <c r="I2" s="12" t="s">
        <v>90</v>
      </c>
      <c r="J2" s="12" t="s">
        <v>91</v>
      </c>
      <c r="K2" s="15">
        <v>216</v>
      </c>
      <c r="L2" s="15">
        <v>216</v>
      </c>
      <c r="M2" s="15">
        <v>0</v>
      </c>
      <c r="N2" s="14">
        <v>45008</v>
      </c>
      <c r="O2" s="12" t="s">
        <v>92</v>
      </c>
      <c r="P2" s="12" t="s">
        <v>93</v>
      </c>
      <c r="Q2" s="12"/>
      <c r="R2" s="12" t="s">
        <v>78</v>
      </c>
      <c r="S2" s="12"/>
      <c r="T2" s="12" t="s">
        <v>57</v>
      </c>
      <c r="U2" s="15">
        <v>216</v>
      </c>
      <c r="V2" s="15">
        <v>216</v>
      </c>
      <c r="W2" s="15"/>
      <c r="X2" s="12" t="s">
        <v>28</v>
      </c>
      <c r="Y2" s="12">
        <v>5959</v>
      </c>
      <c r="Z2" s="12" t="s">
        <v>51</v>
      </c>
      <c r="AA2" s="12">
        <v>1</v>
      </c>
      <c r="AB2" s="12" t="s">
        <v>29</v>
      </c>
      <c r="AC2" s="13">
        <v>45051</v>
      </c>
      <c r="AD2" s="14">
        <v>19628</v>
      </c>
      <c r="AE2" s="12" t="str">
        <f t="shared" ref="AE2:AE15" si="0">G2&amp;N2&amp;V2</f>
        <v>AJA.115645008216</v>
      </c>
      <c r="AF2" s="12" t="s">
        <v>80</v>
      </c>
      <c r="AG2" s="12" t="s">
        <v>94</v>
      </c>
      <c r="AH2" s="12" t="s">
        <v>45</v>
      </c>
      <c r="AI2" s="12" t="s">
        <v>79</v>
      </c>
      <c r="AJ2" s="12" t="s">
        <v>43</v>
      </c>
      <c r="AK2" s="12" t="s">
        <v>44</v>
      </c>
      <c r="AL2" s="13">
        <v>45100</v>
      </c>
      <c r="AM2" s="22" t="s">
        <v>165</v>
      </c>
      <c r="AN2" s="23" t="s">
        <v>174</v>
      </c>
      <c r="AO2" s="18" t="s">
        <v>163</v>
      </c>
      <c r="AP2" s="18">
        <v>10.28</v>
      </c>
      <c r="AQ2" s="18">
        <v>10.55</v>
      </c>
      <c r="AR2" s="18"/>
      <c r="AS2" s="18" t="s">
        <v>164</v>
      </c>
      <c r="AT2" s="19">
        <v>45100</v>
      </c>
      <c r="AU2" s="18" t="s">
        <v>95</v>
      </c>
    </row>
    <row r="3" spans="1:47" ht="25.5">
      <c r="A3" s="14">
        <v>45065</v>
      </c>
      <c r="B3" s="12" t="s">
        <v>96</v>
      </c>
      <c r="C3" s="12" t="s">
        <v>67</v>
      </c>
      <c r="D3" s="12" t="s">
        <v>87</v>
      </c>
      <c r="E3" s="12" t="s">
        <v>88</v>
      </c>
      <c r="F3" s="12" t="s">
        <v>66</v>
      </c>
      <c r="G3" s="12" t="s">
        <v>97</v>
      </c>
      <c r="H3" s="12">
        <v>1</v>
      </c>
      <c r="I3" s="12" t="s">
        <v>98</v>
      </c>
      <c r="J3" s="12" t="s">
        <v>58</v>
      </c>
      <c r="K3" s="15">
        <v>324</v>
      </c>
      <c r="L3" s="15">
        <v>324</v>
      </c>
      <c r="M3" s="15">
        <v>0</v>
      </c>
      <c r="N3" s="14">
        <v>45006</v>
      </c>
      <c r="O3" s="12">
        <v>99204</v>
      </c>
      <c r="P3" s="12" t="s">
        <v>99</v>
      </c>
      <c r="Q3" s="12" t="s">
        <v>100</v>
      </c>
      <c r="R3" s="12" t="s">
        <v>65</v>
      </c>
      <c r="S3" s="12"/>
      <c r="T3" s="12" t="s">
        <v>64</v>
      </c>
      <c r="U3" s="15">
        <v>324</v>
      </c>
      <c r="V3" s="15">
        <v>324</v>
      </c>
      <c r="W3" s="15">
        <v>0</v>
      </c>
      <c r="X3" s="12" t="s">
        <v>73</v>
      </c>
      <c r="Y3" s="12">
        <v>5970</v>
      </c>
      <c r="Z3" s="12" t="s">
        <v>53</v>
      </c>
      <c r="AA3" s="12" t="s">
        <v>52</v>
      </c>
      <c r="AB3" s="12"/>
      <c r="AC3" s="12"/>
      <c r="AD3" s="14">
        <v>22997</v>
      </c>
      <c r="AE3" s="12" t="str">
        <f t="shared" si="0"/>
        <v>KFA.488645006324</v>
      </c>
      <c r="AF3" s="12" t="s">
        <v>80</v>
      </c>
      <c r="AG3" s="12" t="s">
        <v>101</v>
      </c>
      <c r="AH3" s="12" t="s">
        <v>45</v>
      </c>
      <c r="AI3" s="12" t="s">
        <v>79</v>
      </c>
      <c r="AJ3" s="12" t="s">
        <v>43</v>
      </c>
      <c r="AK3" s="12" t="s">
        <v>44</v>
      </c>
      <c r="AL3" s="13">
        <v>45100</v>
      </c>
      <c r="AM3" s="22" t="s">
        <v>166</v>
      </c>
      <c r="AN3" s="23" t="s">
        <v>160</v>
      </c>
      <c r="AO3" s="18" t="s">
        <v>163</v>
      </c>
      <c r="AP3" s="18">
        <v>10.56</v>
      </c>
      <c r="AQ3" s="18">
        <v>11.26</v>
      </c>
      <c r="AR3" s="18"/>
      <c r="AS3" s="18" t="s">
        <v>164</v>
      </c>
      <c r="AT3" s="19">
        <v>45100</v>
      </c>
      <c r="AU3" s="18" t="s">
        <v>95</v>
      </c>
    </row>
    <row r="4" spans="1:47" ht="51">
      <c r="A4" s="14">
        <v>44915</v>
      </c>
      <c r="B4" s="12">
        <v>1597</v>
      </c>
      <c r="C4" s="12" t="s">
        <v>102</v>
      </c>
      <c r="D4" s="12" t="s">
        <v>49</v>
      </c>
      <c r="E4" s="12" t="s">
        <v>50</v>
      </c>
      <c r="F4" s="12" t="s">
        <v>103</v>
      </c>
      <c r="G4" s="12" t="s">
        <v>104</v>
      </c>
      <c r="H4" s="12">
        <v>1</v>
      </c>
      <c r="I4" s="12" t="s">
        <v>105</v>
      </c>
      <c r="J4" s="12" t="s">
        <v>60</v>
      </c>
      <c r="K4" s="15">
        <v>153</v>
      </c>
      <c r="L4" s="15">
        <v>153</v>
      </c>
      <c r="M4" s="15">
        <v>0</v>
      </c>
      <c r="N4" s="14">
        <v>44678</v>
      </c>
      <c r="O4" s="12">
        <v>92015</v>
      </c>
      <c r="P4" s="12" t="s">
        <v>106</v>
      </c>
      <c r="Q4" s="12"/>
      <c r="R4" s="12" t="s">
        <v>103</v>
      </c>
      <c r="S4" s="12"/>
      <c r="T4" s="12" t="s">
        <v>54</v>
      </c>
      <c r="U4" s="15">
        <v>29</v>
      </c>
      <c r="V4" s="15">
        <v>29</v>
      </c>
      <c r="W4" s="15">
        <v>0</v>
      </c>
      <c r="X4" s="12" t="s">
        <v>60</v>
      </c>
      <c r="Y4" s="12">
        <v>5959</v>
      </c>
      <c r="Z4" s="12" t="s">
        <v>51</v>
      </c>
      <c r="AA4" s="12">
        <v>1</v>
      </c>
      <c r="AB4" s="12"/>
      <c r="AC4" s="12"/>
      <c r="AD4" s="14">
        <v>25874</v>
      </c>
      <c r="AE4" s="12" t="str">
        <f t="shared" si="0"/>
        <v>TDF.75684467829</v>
      </c>
      <c r="AF4" s="12" t="s">
        <v>80</v>
      </c>
      <c r="AG4" s="12" t="s">
        <v>107</v>
      </c>
      <c r="AH4" s="12" t="s">
        <v>45</v>
      </c>
      <c r="AI4" s="12" t="s">
        <v>79</v>
      </c>
      <c r="AJ4" s="12" t="s">
        <v>43</v>
      </c>
      <c r="AK4" s="12" t="s">
        <v>44</v>
      </c>
      <c r="AL4" s="13">
        <v>45100</v>
      </c>
      <c r="AM4" s="22" t="s">
        <v>167</v>
      </c>
      <c r="AN4" s="23" t="s">
        <v>175</v>
      </c>
      <c r="AO4" s="18" t="s">
        <v>163</v>
      </c>
      <c r="AP4" s="18">
        <v>11.29</v>
      </c>
      <c r="AQ4" s="18">
        <v>11.54</v>
      </c>
      <c r="AR4" s="18"/>
      <c r="AS4" s="18" t="s">
        <v>164</v>
      </c>
      <c r="AT4" s="19">
        <v>45100</v>
      </c>
      <c r="AU4" s="18" t="s">
        <v>95</v>
      </c>
    </row>
    <row r="5" spans="1:47" ht="76.5">
      <c r="A5" s="14">
        <v>45063</v>
      </c>
      <c r="B5" s="12" t="s">
        <v>77</v>
      </c>
      <c r="C5" s="12" t="s">
        <v>110</v>
      </c>
      <c r="D5" s="12" t="s">
        <v>87</v>
      </c>
      <c r="E5" s="12" t="s">
        <v>88</v>
      </c>
      <c r="F5" s="12" t="s">
        <v>63</v>
      </c>
      <c r="G5" s="12" t="s">
        <v>111</v>
      </c>
      <c r="H5" s="12">
        <v>0</v>
      </c>
      <c r="I5" s="12" t="s">
        <v>112</v>
      </c>
      <c r="J5" s="12" t="s">
        <v>113</v>
      </c>
      <c r="K5" s="15">
        <v>270</v>
      </c>
      <c r="L5" s="15">
        <v>270</v>
      </c>
      <c r="M5" s="15">
        <v>0</v>
      </c>
      <c r="N5" s="14">
        <v>45037</v>
      </c>
      <c r="O5" s="12" t="s">
        <v>114</v>
      </c>
      <c r="P5" s="12" t="s">
        <v>115</v>
      </c>
      <c r="Q5" s="12" t="s">
        <v>116</v>
      </c>
      <c r="R5" s="12" t="s">
        <v>61</v>
      </c>
      <c r="S5" s="12"/>
      <c r="T5" s="12" t="s">
        <v>54</v>
      </c>
      <c r="U5" s="15">
        <v>85</v>
      </c>
      <c r="V5" s="15">
        <v>85</v>
      </c>
      <c r="W5" s="15">
        <v>0</v>
      </c>
      <c r="X5" s="12" t="s">
        <v>113</v>
      </c>
      <c r="Y5" s="12">
        <v>5970</v>
      </c>
      <c r="Z5" s="12" t="s">
        <v>53</v>
      </c>
      <c r="AA5" s="12" t="s">
        <v>52</v>
      </c>
      <c r="AB5" s="12"/>
      <c r="AC5" s="12"/>
      <c r="AD5" s="14">
        <v>16528</v>
      </c>
      <c r="AE5" s="12" t="str">
        <f t="shared" si="0"/>
        <v>MTP.111194503785</v>
      </c>
      <c r="AF5" s="12" t="s">
        <v>80</v>
      </c>
      <c r="AG5" s="12" t="s">
        <v>117</v>
      </c>
      <c r="AH5" s="12" t="s">
        <v>45</v>
      </c>
      <c r="AI5" s="12" t="s">
        <v>79</v>
      </c>
      <c r="AJ5" s="12" t="s">
        <v>43</v>
      </c>
      <c r="AK5" s="12" t="s">
        <v>44</v>
      </c>
      <c r="AL5" s="13">
        <v>45100</v>
      </c>
      <c r="AM5" s="22" t="s">
        <v>168</v>
      </c>
      <c r="AN5" s="23" t="s">
        <v>176</v>
      </c>
      <c r="AO5" s="18" t="s">
        <v>163</v>
      </c>
      <c r="AP5" s="18">
        <v>12.02</v>
      </c>
      <c r="AQ5" s="18">
        <v>12.44</v>
      </c>
      <c r="AR5" s="18"/>
      <c r="AS5" s="18" t="s">
        <v>164</v>
      </c>
      <c r="AT5" s="19">
        <v>45100</v>
      </c>
      <c r="AU5" s="18" t="s">
        <v>95</v>
      </c>
    </row>
    <row r="6" spans="1:47" ht="76.5">
      <c r="A6" s="14">
        <v>45063</v>
      </c>
      <c r="B6" s="12" t="s">
        <v>77</v>
      </c>
      <c r="C6" s="12" t="s">
        <v>110</v>
      </c>
      <c r="D6" s="12" t="s">
        <v>87</v>
      </c>
      <c r="E6" s="12" t="s">
        <v>88</v>
      </c>
      <c r="F6" s="12" t="s">
        <v>63</v>
      </c>
      <c r="G6" s="12" t="s">
        <v>118</v>
      </c>
      <c r="H6" s="12">
        <v>0</v>
      </c>
      <c r="I6" s="12" t="s">
        <v>119</v>
      </c>
      <c r="J6" s="12" t="s">
        <v>73</v>
      </c>
      <c r="K6" s="15">
        <v>400</v>
      </c>
      <c r="L6" s="15">
        <v>400</v>
      </c>
      <c r="M6" s="15">
        <v>0</v>
      </c>
      <c r="N6" s="14">
        <v>45029</v>
      </c>
      <c r="O6" s="12" t="s">
        <v>120</v>
      </c>
      <c r="P6" s="12" t="s">
        <v>62</v>
      </c>
      <c r="Q6" s="12" t="s">
        <v>121</v>
      </c>
      <c r="R6" s="12" t="s">
        <v>61</v>
      </c>
      <c r="S6" s="12"/>
      <c r="T6" s="12" t="s">
        <v>54</v>
      </c>
      <c r="U6" s="15">
        <v>125</v>
      </c>
      <c r="V6" s="15">
        <v>125</v>
      </c>
      <c r="W6" s="15">
        <v>0</v>
      </c>
      <c r="X6" s="12" t="s">
        <v>73</v>
      </c>
      <c r="Y6" s="12">
        <v>5970</v>
      </c>
      <c r="Z6" s="12" t="s">
        <v>53</v>
      </c>
      <c r="AA6" s="12" t="s">
        <v>52</v>
      </c>
      <c r="AB6" s="12"/>
      <c r="AC6" s="12"/>
      <c r="AD6" s="14">
        <v>25439</v>
      </c>
      <c r="AE6" s="12" t="str">
        <f t="shared" si="0"/>
        <v>MTP.GREEN000645029125</v>
      </c>
      <c r="AF6" s="12" t="s">
        <v>80</v>
      </c>
      <c r="AG6" s="12" t="s">
        <v>122</v>
      </c>
      <c r="AH6" s="12" t="s">
        <v>45</v>
      </c>
      <c r="AI6" s="12" t="s">
        <v>79</v>
      </c>
      <c r="AJ6" s="12" t="s">
        <v>43</v>
      </c>
      <c r="AK6" s="12" t="s">
        <v>44</v>
      </c>
      <c r="AL6" s="13">
        <v>45100</v>
      </c>
      <c r="AM6" s="22" t="s">
        <v>169</v>
      </c>
      <c r="AN6" s="23" t="s">
        <v>176</v>
      </c>
      <c r="AO6" s="18" t="s">
        <v>163</v>
      </c>
      <c r="AP6" s="18">
        <v>12.44</v>
      </c>
      <c r="AQ6" s="18">
        <v>12.59</v>
      </c>
      <c r="AR6" s="18"/>
      <c r="AS6" s="18" t="s">
        <v>164</v>
      </c>
      <c r="AT6" s="19">
        <v>45100</v>
      </c>
      <c r="AU6" s="18" t="s">
        <v>95</v>
      </c>
    </row>
    <row r="7" spans="1:47" ht="76.5">
      <c r="A7" s="14">
        <v>45063</v>
      </c>
      <c r="B7" s="12" t="s">
        <v>77</v>
      </c>
      <c r="C7" s="12" t="s">
        <v>110</v>
      </c>
      <c r="D7" s="12" t="s">
        <v>87</v>
      </c>
      <c r="E7" s="12" t="s">
        <v>88</v>
      </c>
      <c r="F7" s="12" t="s">
        <v>63</v>
      </c>
      <c r="G7" s="12" t="s">
        <v>123</v>
      </c>
      <c r="H7" s="12">
        <v>1</v>
      </c>
      <c r="I7" s="12" t="s">
        <v>124</v>
      </c>
      <c r="J7" s="12" t="s">
        <v>73</v>
      </c>
      <c r="K7" s="15">
        <v>85</v>
      </c>
      <c r="L7" s="15">
        <v>85</v>
      </c>
      <c r="M7" s="15">
        <v>0</v>
      </c>
      <c r="N7" s="14">
        <v>45040</v>
      </c>
      <c r="O7" s="12" t="s">
        <v>114</v>
      </c>
      <c r="P7" s="12" t="s">
        <v>115</v>
      </c>
      <c r="Q7" s="12" t="s">
        <v>116</v>
      </c>
      <c r="R7" s="12" t="s">
        <v>61</v>
      </c>
      <c r="S7" s="12"/>
      <c r="T7" s="12" t="s">
        <v>81</v>
      </c>
      <c r="U7" s="15">
        <v>85</v>
      </c>
      <c r="V7" s="15">
        <v>85</v>
      </c>
      <c r="W7" s="15">
        <v>0</v>
      </c>
      <c r="X7" s="12" t="s">
        <v>73</v>
      </c>
      <c r="Y7" s="12">
        <v>5970</v>
      </c>
      <c r="Z7" s="12" t="s">
        <v>53</v>
      </c>
      <c r="AA7" s="12" t="s">
        <v>52</v>
      </c>
      <c r="AB7" s="12"/>
      <c r="AC7" s="12"/>
      <c r="AD7" s="14">
        <v>35318</v>
      </c>
      <c r="AE7" s="12" t="str">
        <f t="shared" si="0"/>
        <v>MTP.SCHUMA00014504085</v>
      </c>
      <c r="AF7" s="12" t="s">
        <v>80</v>
      </c>
      <c r="AG7" s="12" t="s">
        <v>125</v>
      </c>
      <c r="AH7" s="12" t="s">
        <v>45</v>
      </c>
      <c r="AI7" s="12" t="s">
        <v>79</v>
      </c>
      <c r="AJ7" s="12" t="s">
        <v>43</v>
      </c>
      <c r="AK7" s="12" t="s">
        <v>44</v>
      </c>
      <c r="AL7" s="13">
        <v>45100</v>
      </c>
      <c r="AM7" s="22" t="s">
        <v>170</v>
      </c>
      <c r="AN7" s="23" t="s">
        <v>176</v>
      </c>
      <c r="AO7" s="18" t="s">
        <v>163</v>
      </c>
      <c r="AP7" s="18">
        <v>12.59</v>
      </c>
      <c r="AQ7" s="18">
        <v>1.1599999999999999</v>
      </c>
      <c r="AR7" s="18"/>
      <c r="AS7" s="18" t="s">
        <v>164</v>
      </c>
      <c r="AT7" s="19">
        <v>45100</v>
      </c>
      <c r="AU7" s="18" t="s">
        <v>95</v>
      </c>
    </row>
    <row r="8" spans="1:47" ht="25.5">
      <c r="A8" s="14">
        <v>44942</v>
      </c>
      <c r="B8" s="12">
        <v>333</v>
      </c>
      <c r="C8" s="12" t="s">
        <v>126</v>
      </c>
      <c r="D8" s="12" t="s">
        <v>49</v>
      </c>
      <c r="E8" s="12" t="s">
        <v>50</v>
      </c>
      <c r="F8" s="12" t="s">
        <v>71</v>
      </c>
      <c r="G8" s="12" t="s">
        <v>108</v>
      </c>
      <c r="H8" s="12">
        <v>0</v>
      </c>
      <c r="I8" s="12" t="s">
        <v>109</v>
      </c>
      <c r="J8" s="12" t="s">
        <v>58</v>
      </c>
      <c r="K8" s="15">
        <v>750</v>
      </c>
      <c r="L8" s="15">
        <v>1210</v>
      </c>
      <c r="M8" s="15">
        <v>-460</v>
      </c>
      <c r="N8" s="14">
        <v>44916</v>
      </c>
      <c r="O8" s="12">
        <v>97010</v>
      </c>
      <c r="P8" s="12" t="s">
        <v>69</v>
      </c>
      <c r="Q8" s="12" t="s">
        <v>70</v>
      </c>
      <c r="R8" s="12" t="s">
        <v>68</v>
      </c>
      <c r="S8" s="12">
        <v>316</v>
      </c>
      <c r="T8" s="12" t="s">
        <v>54</v>
      </c>
      <c r="U8" s="15">
        <v>15</v>
      </c>
      <c r="V8" s="15">
        <v>15</v>
      </c>
      <c r="W8" s="15">
        <v>0</v>
      </c>
      <c r="X8" s="12" t="s">
        <v>58</v>
      </c>
      <c r="Y8" s="12">
        <v>5951</v>
      </c>
      <c r="Z8" s="12" t="s">
        <v>46</v>
      </c>
      <c r="AA8" s="12">
        <v>4</v>
      </c>
      <c r="AB8" s="12"/>
      <c r="AC8" s="12"/>
      <c r="AD8" s="14">
        <v>19197</v>
      </c>
      <c r="AE8" s="12" t="str">
        <f t="shared" si="0"/>
        <v>JPT.Z372245604491615</v>
      </c>
      <c r="AF8" s="12" t="s">
        <v>47</v>
      </c>
      <c r="AG8" s="12" t="s">
        <v>127</v>
      </c>
      <c r="AH8" s="12" t="s">
        <v>45</v>
      </c>
      <c r="AI8" s="12" t="s">
        <v>48</v>
      </c>
      <c r="AJ8" s="12" t="s">
        <v>43</v>
      </c>
      <c r="AK8" s="12" t="s">
        <v>44</v>
      </c>
      <c r="AL8" s="13">
        <v>45099</v>
      </c>
      <c r="AM8" s="22" t="s">
        <v>171</v>
      </c>
      <c r="AN8" s="23" t="s">
        <v>160</v>
      </c>
      <c r="AO8" s="18" t="s">
        <v>163</v>
      </c>
      <c r="AP8" s="18">
        <v>10.56</v>
      </c>
      <c r="AQ8" s="18">
        <v>11.26</v>
      </c>
      <c r="AR8" s="18"/>
      <c r="AS8" s="18" t="s">
        <v>164</v>
      </c>
      <c r="AT8" s="19">
        <v>45100</v>
      </c>
      <c r="AU8" s="18" t="s">
        <v>128</v>
      </c>
    </row>
    <row r="9" spans="1:47" ht="25.5">
      <c r="A9" s="14">
        <v>44936</v>
      </c>
      <c r="B9" s="12">
        <v>333</v>
      </c>
      <c r="C9" s="12" t="s">
        <v>126</v>
      </c>
      <c r="D9" s="12" t="s">
        <v>49</v>
      </c>
      <c r="E9" s="12" t="s">
        <v>50</v>
      </c>
      <c r="F9" s="12" t="s">
        <v>71</v>
      </c>
      <c r="G9" s="12" t="s">
        <v>108</v>
      </c>
      <c r="H9" s="12">
        <v>1</v>
      </c>
      <c r="I9" s="12" t="s">
        <v>109</v>
      </c>
      <c r="J9" s="12" t="s">
        <v>58</v>
      </c>
      <c r="K9" s="15">
        <v>750</v>
      </c>
      <c r="L9" s="15">
        <v>1210</v>
      </c>
      <c r="M9" s="15">
        <v>-460</v>
      </c>
      <c r="N9" s="14">
        <v>44914</v>
      </c>
      <c r="O9" s="12">
        <v>97010</v>
      </c>
      <c r="P9" s="12" t="s">
        <v>69</v>
      </c>
      <c r="Q9" s="12" t="s">
        <v>70</v>
      </c>
      <c r="R9" s="12" t="s">
        <v>68</v>
      </c>
      <c r="S9" s="12">
        <v>316</v>
      </c>
      <c r="T9" s="12" t="s">
        <v>54</v>
      </c>
      <c r="U9" s="15">
        <v>15</v>
      </c>
      <c r="V9" s="15">
        <v>15</v>
      </c>
      <c r="W9" s="15">
        <v>0</v>
      </c>
      <c r="X9" s="12" t="s">
        <v>58</v>
      </c>
      <c r="Y9" s="12">
        <v>5971</v>
      </c>
      <c r="Z9" s="12" t="s">
        <v>46</v>
      </c>
      <c r="AA9" s="12">
        <v>4</v>
      </c>
      <c r="AB9" s="12"/>
      <c r="AC9" s="12"/>
      <c r="AD9" s="14">
        <v>19197</v>
      </c>
      <c r="AE9" s="12" t="str">
        <f t="shared" si="0"/>
        <v>JPT.Z372245604491415</v>
      </c>
      <c r="AF9" s="12" t="s">
        <v>47</v>
      </c>
      <c r="AG9" s="12" t="s">
        <v>127</v>
      </c>
      <c r="AH9" s="12" t="s">
        <v>45</v>
      </c>
      <c r="AI9" s="12" t="s">
        <v>48</v>
      </c>
      <c r="AJ9" s="12" t="s">
        <v>43</v>
      </c>
      <c r="AK9" s="12" t="s">
        <v>44</v>
      </c>
      <c r="AL9" s="13">
        <v>45099</v>
      </c>
      <c r="AM9" s="22" t="s">
        <v>171</v>
      </c>
      <c r="AN9" s="23" t="s">
        <v>160</v>
      </c>
      <c r="AO9" s="18" t="s">
        <v>163</v>
      </c>
      <c r="AP9" s="18">
        <v>10.56</v>
      </c>
      <c r="AQ9" s="18">
        <v>11.26</v>
      </c>
      <c r="AR9" s="18"/>
      <c r="AS9" s="18" t="s">
        <v>164</v>
      </c>
      <c r="AT9" s="19">
        <v>45100</v>
      </c>
      <c r="AU9" s="18" t="s">
        <v>128</v>
      </c>
    </row>
    <row r="10" spans="1:47" ht="25.5">
      <c r="A10" s="14">
        <v>44992</v>
      </c>
      <c r="B10" s="12">
        <v>1016</v>
      </c>
      <c r="C10" s="12" t="s">
        <v>129</v>
      </c>
      <c r="D10" s="12" t="s">
        <v>87</v>
      </c>
      <c r="E10" s="12" t="s">
        <v>88</v>
      </c>
      <c r="F10" s="12" t="s">
        <v>76</v>
      </c>
      <c r="G10" s="12" t="s">
        <v>130</v>
      </c>
      <c r="H10" s="12">
        <v>1</v>
      </c>
      <c r="I10" s="12" t="s">
        <v>131</v>
      </c>
      <c r="J10" s="12" t="s">
        <v>132</v>
      </c>
      <c r="K10" s="15">
        <v>377.45</v>
      </c>
      <c r="L10" s="15">
        <v>374</v>
      </c>
      <c r="M10" s="15">
        <v>3.45</v>
      </c>
      <c r="N10" s="14">
        <v>44943</v>
      </c>
      <c r="O10" s="12">
        <v>99395</v>
      </c>
      <c r="P10" s="12" t="s">
        <v>133</v>
      </c>
      <c r="Q10" s="12" t="s">
        <v>134</v>
      </c>
      <c r="R10" s="12" t="s">
        <v>75</v>
      </c>
      <c r="S10" s="12"/>
      <c r="T10" s="12" t="s">
        <v>74</v>
      </c>
      <c r="U10" s="15">
        <v>350</v>
      </c>
      <c r="V10" s="15">
        <v>350</v>
      </c>
      <c r="W10" s="15">
        <v>0</v>
      </c>
      <c r="X10" s="12" t="s">
        <v>132</v>
      </c>
      <c r="Y10" s="12">
        <v>5963</v>
      </c>
      <c r="Z10" s="12" t="s">
        <v>72</v>
      </c>
      <c r="AA10" s="12">
        <v>5</v>
      </c>
      <c r="AB10" s="12"/>
      <c r="AC10" s="12"/>
      <c r="AD10" s="14">
        <v>30493</v>
      </c>
      <c r="AE10" s="12" t="str">
        <f t="shared" si="0"/>
        <v>BVM.33011831236198544943350</v>
      </c>
      <c r="AF10" s="12" t="s">
        <v>80</v>
      </c>
      <c r="AG10" s="12" t="s">
        <v>135</v>
      </c>
      <c r="AH10" s="12" t="s">
        <v>45</v>
      </c>
      <c r="AI10" s="12" t="s">
        <v>79</v>
      </c>
      <c r="AJ10" s="12"/>
      <c r="AK10" s="12"/>
      <c r="AL10" s="12"/>
      <c r="AM10" s="22" t="s">
        <v>162</v>
      </c>
      <c r="AN10" s="23" t="s">
        <v>160</v>
      </c>
      <c r="AO10" s="18" t="s">
        <v>163</v>
      </c>
      <c r="AP10" s="18">
        <v>2.52</v>
      </c>
      <c r="AQ10" s="18">
        <v>3.02</v>
      </c>
      <c r="AR10" s="18"/>
      <c r="AS10" s="18" t="s">
        <v>164</v>
      </c>
      <c r="AT10" s="19">
        <v>45100</v>
      </c>
      <c r="AU10" s="18"/>
    </row>
    <row r="11" spans="1:47" ht="38.25">
      <c r="A11" s="14">
        <v>44893</v>
      </c>
      <c r="B11" s="12">
        <v>8</v>
      </c>
      <c r="C11" s="12" t="s">
        <v>136</v>
      </c>
      <c r="D11" s="12">
        <v>277</v>
      </c>
      <c r="E11" s="12" t="s">
        <v>137</v>
      </c>
      <c r="F11" s="12" t="s">
        <v>138</v>
      </c>
      <c r="G11" s="12" t="s">
        <v>139</v>
      </c>
      <c r="H11" s="12">
        <v>0</v>
      </c>
      <c r="I11" s="12" t="s">
        <v>140</v>
      </c>
      <c r="J11" s="12" t="s">
        <v>59</v>
      </c>
      <c r="K11" s="15">
        <v>771.75</v>
      </c>
      <c r="L11" s="15">
        <v>771.75</v>
      </c>
      <c r="M11" s="15">
        <v>0</v>
      </c>
      <c r="N11" s="14">
        <v>44733</v>
      </c>
      <c r="O11" s="12">
        <v>97110</v>
      </c>
      <c r="P11" s="12" t="s">
        <v>141</v>
      </c>
      <c r="Q11" s="12"/>
      <c r="R11" s="12" t="s">
        <v>142</v>
      </c>
      <c r="S11" s="12">
        <v>1797</v>
      </c>
      <c r="T11" s="12" t="s">
        <v>54</v>
      </c>
      <c r="U11" s="15">
        <v>79.7</v>
      </c>
      <c r="V11" s="15">
        <v>79.7</v>
      </c>
      <c r="W11" s="15">
        <v>0</v>
      </c>
      <c r="X11" s="12" t="s">
        <v>59</v>
      </c>
      <c r="Y11" s="12">
        <v>5966</v>
      </c>
      <c r="Z11" s="12" t="s">
        <v>46</v>
      </c>
      <c r="AA11" s="12">
        <v>4</v>
      </c>
      <c r="AB11" s="12"/>
      <c r="AC11" s="12"/>
      <c r="AD11" s="14">
        <v>15845</v>
      </c>
      <c r="AE11" s="12" t="str">
        <f t="shared" si="0"/>
        <v>CPT.534473379.7</v>
      </c>
      <c r="AF11" s="12" t="s">
        <v>80</v>
      </c>
      <c r="AG11" s="12" t="s">
        <v>143</v>
      </c>
      <c r="AH11" s="12" t="s">
        <v>45</v>
      </c>
      <c r="AI11" s="12" t="s">
        <v>79</v>
      </c>
      <c r="AJ11" s="12"/>
      <c r="AK11" s="12"/>
      <c r="AL11" s="12"/>
      <c r="AM11" s="22" t="s">
        <v>172</v>
      </c>
      <c r="AN11" s="23" t="s">
        <v>177</v>
      </c>
      <c r="AO11" s="18" t="s">
        <v>163</v>
      </c>
      <c r="AP11" s="18">
        <v>1.1100000000000001</v>
      </c>
      <c r="AQ11" s="18">
        <v>1.32</v>
      </c>
      <c r="AR11" s="18"/>
      <c r="AS11" s="18" t="s">
        <v>164</v>
      </c>
      <c r="AT11" s="19">
        <v>45100</v>
      </c>
      <c r="AU11" s="18"/>
    </row>
    <row r="12" spans="1:47" ht="38.25">
      <c r="A12" s="14">
        <v>44893</v>
      </c>
      <c r="B12" s="12">
        <v>8</v>
      </c>
      <c r="C12" s="12" t="s">
        <v>136</v>
      </c>
      <c r="D12" s="12">
        <v>277</v>
      </c>
      <c r="E12" s="12" t="s">
        <v>137</v>
      </c>
      <c r="F12" s="12" t="s">
        <v>138</v>
      </c>
      <c r="G12" s="12" t="s">
        <v>139</v>
      </c>
      <c r="H12" s="12">
        <v>1</v>
      </c>
      <c r="I12" s="12" t="s">
        <v>140</v>
      </c>
      <c r="J12" s="12" t="s">
        <v>59</v>
      </c>
      <c r="K12" s="15">
        <v>771.75</v>
      </c>
      <c r="L12" s="15">
        <v>771.75</v>
      </c>
      <c r="M12" s="15">
        <v>0</v>
      </c>
      <c r="N12" s="14">
        <v>44733</v>
      </c>
      <c r="O12" s="12">
        <v>97012</v>
      </c>
      <c r="P12" s="12" t="s">
        <v>141</v>
      </c>
      <c r="Q12" s="12"/>
      <c r="R12" s="12" t="s">
        <v>142</v>
      </c>
      <c r="S12" s="12">
        <v>1797</v>
      </c>
      <c r="T12" s="12" t="s">
        <v>54</v>
      </c>
      <c r="U12" s="15">
        <v>30.55</v>
      </c>
      <c r="V12" s="15">
        <v>30.55</v>
      </c>
      <c r="W12" s="15"/>
      <c r="X12" s="12" t="s">
        <v>59</v>
      </c>
      <c r="Y12" s="12">
        <v>5966</v>
      </c>
      <c r="Z12" s="12" t="s">
        <v>46</v>
      </c>
      <c r="AA12" s="12">
        <v>4</v>
      </c>
      <c r="AB12" s="12"/>
      <c r="AC12" s="12"/>
      <c r="AD12" s="14">
        <v>15845</v>
      </c>
      <c r="AE12" s="12" t="str">
        <f t="shared" si="0"/>
        <v>CPT.534473330.55</v>
      </c>
      <c r="AF12" s="12" t="s">
        <v>80</v>
      </c>
      <c r="AG12" s="12" t="s">
        <v>143</v>
      </c>
      <c r="AH12" s="12" t="s">
        <v>45</v>
      </c>
      <c r="AI12" s="12" t="s">
        <v>79</v>
      </c>
      <c r="AJ12" s="12"/>
      <c r="AK12" s="12"/>
      <c r="AL12" s="12"/>
      <c r="AM12" s="22" t="s">
        <v>172</v>
      </c>
      <c r="AN12" s="23" t="s">
        <v>177</v>
      </c>
      <c r="AO12" s="18" t="s">
        <v>163</v>
      </c>
      <c r="AP12" s="18">
        <v>1.1100000000000001</v>
      </c>
      <c r="AQ12" s="18">
        <v>1.32</v>
      </c>
      <c r="AR12" s="18"/>
      <c r="AS12" s="18" t="s">
        <v>164</v>
      </c>
      <c r="AT12" s="19">
        <v>45100</v>
      </c>
      <c r="AU12" s="18"/>
    </row>
    <row r="13" spans="1:47" ht="25.5">
      <c r="A13" s="14">
        <v>45021</v>
      </c>
      <c r="B13" s="12">
        <v>16</v>
      </c>
      <c r="C13" s="12" t="s">
        <v>144</v>
      </c>
      <c r="D13" s="12" t="s">
        <v>145</v>
      </c>
      <c r="E13" s="12" t="s">
        <v>146</v>
      </c>
      <c r="F13" s="12" t="s">
        <v>56</v>
      </c>
      <c r="G13" s="12" t="s">
        <v>147</v>
      </c>
      <c r="H13" s="12">
        <v>0</v>
      </c>
      <c r="I13" s="12" t="s">
        <v>148</v>
      </c>
      <c r="J13" s="12" t="s">
        <v>60</v>
      </c>
      <c r="K13" s="15">
        <v>150</v>
      </c>
      <c r="L13" s="15">
        <v>150</v>
      </c>
      <c r="M13" s="15">
        <v>0</v>
      </c>
      <c r="N13" s="14">
        <v>44987</v>
      </c>
      <c r="O13" s="12">
        <v>99212</v>
      </c>
      <c r="P13" s="12" t="s">
        <v>149</v>
      </c>
      <c r="Q13" s="12" t="s">
        <v>150</v>
      </c>
      <c r="R13" s="12" t="s">
        <v>55</v>
      </c>
      <c r="S13" s="12"/>
      <c r="T13" s="12" t="s">
        <v>54</v>
      </c>
      <c r="U13" s="15">
        <v>135</v>
      </c>
      <c r="V13" s="15">
        <v>135</v>
      </c>
      <c r="W13" s="15">
        <v>0</v>
      </c>
      <c r="X13" s="12" t="s">
        <v>60</v>
      </c>
      <c r="Y13" s="12">
        <v>5964</v>
      </c>
      <c r="Z13" s="12" t="s">
        <v>51</v>
      </c>
      <c r="AA13" s="12">
        <v>1</v>
      </c>
      <c r="AB13" s="12"/>
      <c r="AC13" s="12"/>
      <c r="AD13" s="14">
        <v>27159</v>
      </c>
      <c r="AE13" s="12" t="str">
        <f t="shared" si="0"/>
        <v>MHA.304744987135</v>
      </c>
      <c r="AF13" s="12" t="s">
        <v>80</v>
      </c>
      <c r="AG13" s="12" t="s">
        <v>151</v>
      </c>
      <c r="AH13" s="12" t="s">
        <v>45</v>
      </c>
      <c r="AI13" s="12" t="s">
        <v>79</v>
      </c>
      <c r="AJ13" s="12"/>
      <c r="AK13" s="12"/>
      <c r="AL13" s="12"/>
      <c r="AM13" s="22" t="s">
        <v>161</v>
      </c>
      <c r="AN13" s="23" t="s">
        <v>160</v>
      </c>
      <c r="AO13" s="18" t="s">
        <v>163</v>
      </c>
      <c r="AP13" s="18">
        <v>1.33</v>
      </c>
      <c r="AQ13" s="18">
        <v>2.0499999999999998</v>
      </c>
      <c r="AR13" s="18"/>
      <c r="AS13" s="18" t="s">
        <v>164</v>
      </c>
      <c r="AT13" s="19">
        <v>45100</v>
      </c>
      <c r="AU13" s="18"/>
    </row>
    <row r="14" spans="1:47" ht="25.5">
      <c r="A14" s="14">
        <v>45021</v>
      </c>
      <c r="B14" s="12">
        <v>16</v>
      </c>
      <c r="C14" s="12" t="s">
        <v>144</v>
      </c>
      <c r="D14" s="12" t="s">
        <v>145</v>
      </c>
      <c r="E14" s="12" t="s">
        <v>146</v>
      </c>
      <c r="F14" s="12" t="s">
        <v>56</v>
      </c>
      <c r="G14" s="12" t="s">
        <v>147</v>
      </c>
      <c r="H14" s="12">
        <v>1</v>
      </c>
      <c r="I14" s="12" t="s">
        <v>148</v>
      </c>
      <c r="J14" s="12" t="s">
        <v>60</v>
      </c>
      <c r="K14" s="15">
        <v>150</v>
      </c>
      <c r="L14" s="15">
        <v>150</v>
      </c>
      <c r="M14" s="15">
        <v>0</v>
      </c>
      <c r="N14" s="14">
        <v>44987</v>
      </c>
      <c r="O14" s="12">
        <v>99072</v>
      </c>
      <c r="P14" s="12" t="s">
        <v>149</v>
      </c>
      <c r="Q14" s="12" t="s">
        <v>150</v>
      </c>
      <c r="R14" s="12" t="s">
        <v>55</v>
      </c>
      <c r="S14" s="12"/>
      <c r="T14" s="12" t="s">
        <v>54</v>
      </c>
      <c r="U14" s="15">
        <v>15</v>
      </c>
      <c r="V14" s="15">
        <v>15</v>
      </c>
      <c r="W14" s="15">
        <v>0</v>
      </c>
      <c r="X14" s="12" t="s">
        <v>60</v>
      </c>
      <c r="Y14" s="12">
        <v>5964</v>
      </c>
      <c r="Z14" s="12" t="s">
        <v>51</v>
      </c>
      <c r="AA14" s="12">
        <v>1</v>
      </c>
      <c r="AB14" s="12"/>
      <c r="AC14" s="12"/>
      <c r="AD14" s="14">
        <v>27159</v>
      </c>
      <c r="AE14" s="12" t="str">
        <f t="shared" si="0"/>
        <v>MHA.30474498715</v>
      </c>
      <c r="AF14" s="12" t="s">
        <v>80</v>
      </c>
      <c r="AG14" s="12" t="s">
        <v>151</v>
      </c>
      <c r="AH14" s="12" t="s">
        <v>45</v>
      </c>
      <c r="AI14" s="12" t="s">
        <v>79</v>
      </c>
      <c r="AJ14" s="12"/>
      <c r="AK14" s="12"/>
      <c r="AL14" s="12"/>
      <c r="AM14" s="22" t="s">
        <v>161</v>
      </c>
      <c r="AN14" s="23" t="s">
        <v>160</v>
      </c>
      <c r="AO14" s="18" t="s">
        <v>163</v>
      </c>
      <c r="AP14" s="18">
        <v>1.33</v>
      </c>
      <c r="AQ14" s="18">
        <v>2.0499999999999998</v>
      </c>
      <c r="AR14" s="18"/>
      <c r="AS14" s="18" t="s">
        <v>164</v>
      </c>
      <c r="AT14" s="19">
        <v>45100</v>
      </c>
      <c r="AU14" s="18"/>
    </row>
    <row r="15" spans="1:47" ht="63.75">
      <c r="A15" s="14">
        <v>44999</v>
      </c>
      <c r="B15" s="12">
        <v>49</v>
      </c>
      <c r="C15" s="12" t="s">
        <v>152</v>
      </c>
      <c r="D15" s="12" t="s">
        <v>153</v>
      </c>
      <c r="E15" s="12" t="s">
        <v>154</v>
      </c>
      <c r="F15" s="12" t="s">
        <v>63</v>
      </c>
      <c r="G15" s="12" t="s">
        <v>155</v>
      </c>
      <c r="H15" s="12">
        <v>1</v>
      </c>
      <c r="I15" s="12" t="s">
        <v>156</v>
      </c>
      <c r="J15" s="12" t="s">
        <v>58</v>
      </c>
      <c r="K15" s="15">
        <v>59.9</v>
      </c>
      <c r="L15" s="15">
        <v>59.9</v>
      </c>
      <c r="M15" s="15">
        <v>0</v>
      </c>
      <c r="N15" s="14">
        <v>44944</v>
      </c>
      <c r="O15" s="12">
        <v>11042</v>
      </c>
      <c r="P15" s="12" t="s">
        <v>157</v>
      </c>
      <c r="Q15" s="12" t="s">
        <v>158</v>
      </c>
      <c r="R15" s="12" t="s">
        <v>61</v>
      </c>
      <c r="S15" s="12"/>
      <c r="T15" s="12" t="s">
        <v>54</v>
      </c>
      <c r="U15" s="15">
        <v>300</v>
      </c>
      <c r="V15" s="15">
        <v>20</v>
      </c>
      <c r="W15" s="15">
        <v>0</v>
      </c>
      <c r="X15" s="12" t="s">
        <v>58</v>
      </c>
      <c r="Y15" s="12">
        <v>5970</v>
      </c>
      <c r="Z15" s="12" t="s">
        <v>53</v>
      </c>
      <c r="AA15" s="12" t="s">
        <v>52</v>
      </c>
      <c r="AB15" s="12"/>
      <c r="AC15" s="12"/>
      <c r="AD15" s="14">
        <v>24677</v>
      </c>
      <c r="AE15" s="12" t="str">
        <f t="shared" si="0"/>
        <v>MTP.WILLMA00004494420</v>
      </c>
      <c r="AF15" s="12" t="s">
        <v>80</v>
      </c>
      <c r="AG15" s="12" t="s">
        <v>159</v>
      </c>
      <c r="AH15" s="12" t="s">
        <v>45</v>
      </c>
      <c r="AI15" s="12" t="s">
        <v>79</v>
      </c>
      <c r="AJ15" s="12"/>
      <c r="AK15" s="12"/>
      <c r="AL15" s="12"/>
      <c r="AM15" s="22" t="s">
        <v>173</v>
      </c>
      <c r="AN15" s="23" t="s">
        <v>178</v>
      </c>
      <c r="AO15" s="18" t="s">
        <v>163</v>
      </c>
      <c r="AP15" s="18">
        <v>2.0299999999999998</v>
      </c>
      <c r="AQ15" s="18">
        <v>2.2799999999999998</v>
      </c>
      <c r="AR15" s="18"/>
      <c r="AS15" s="18" t="s">
        <v>164</v>
      </c>
      <c r="AT15" s="19">
        <v>45100</v>
      </c>
      <c r="AU15" s="18"/>
    </row>
    <row r="16" spans="1:47">
      <c r="A16" s="17" t="s">
        <v>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 QUEUE - Completed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- 176</cp:lastModifiedBy>
  <dcterms:created xsi:type="dcterms:W3CDTF">2023-06-02T06:10:48Z</dcterms:created>
  <dcterms:modified xsi:type="dcterms:W3CDTF">2023-06-30T13:57:51Z</dcterms:modified>
</cp:coreProperties>
</file>