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5" yWindow="-105" windowWidth="20730" windowHeight="11760" activeTab="2"/>
  </bookViews>
  <sheets>
    <sheet name="Main" sheetId="20" r:id="rId1"/>
    <sheet name="Sheet1" sheetId="23" r:id="rId2"/>
    <sheet name="Completed" sheetId="21" r:id="rId3"/>
    <sheet name="Pending" sheetId="22" r:id="rId4"/>
  </sheets>
  <definedNames>
    <definedName name="_xlnm._FilterDatabase" localSheetId="0" hidden="1">Main!$A$1:$AS$18</definedName>
  </definedNames>
  <calcPr calcId="191029" iterateCount="1"/>
  <customWorkbookViews>
    <customWorkbookView name="AMSVL - 173 - Personal View" guid="{10A14F40-922B-4730-8119-C82025CB0741}" mergeInterval="0" personalView="1" maximized="1" xWindow="1" yWindow="1" windowWidth="1362" windowHeight="538" activeSheetId="3"/>
    <customWorkbookView name="AMSVL - 168 - Personal View" guid="{09E30AC0-3440-4C50-8DBE-AB79B1E6365C}" mergeInterval="0" personalView="1" maximized="1" xWindow="1" yWindow="1" windowWidth="1362" windowHeight="538" activeSheetId="3"/>
  </customWorkbookViews>
  <pivotCaches>
    <pivotCache cacheId="14" r:id="rId5"/>
  </pivotCaches>
</workbook>
</file>

<file path=xl/calcChain.xml><?xml version="1.0" encoding="utf-8"?>
<calcChain xmlns="http://schemas.openxmlformats.org/spreadsheetml/2006/main">
  <c r="AE4" i="22"/>
  <c r="AE3"/>
  <c r="AE2"/>
  <c r="AE15" i="21"/>
  <c r="AE14"/>
  <c r="AE13"/>
  <c r="AE12"/>
  <c r="AE11"/>
  <c r="AE10"/>
  <c r="AE9"/>
  <c r="AE8"/>
  <c r="AE7"/>
  <c r="AE6"/>
  <c r="AE5"/>
  <c r="AE4"/>
  <c r="AE3"/>
  <c r="AE2"/>
  <c r="AE9" i="20"/>
  <c r="AE10"/>
  <c r="AE11"/>
  <c r="AE12"/>
  <c r="AE13"/>
  <c r="AE14"/>
  <c r="AE15"/>
  <c r="AE16"/>
  <c r="AE17"/>
  <c r="AE18"/>
  <c r="AE4"/>
  <c r="AE5"/>
  <c r="AE6"/>
  <c r="AE7"/>
  <c r="AE8"/>
  <c r="AE3"/>
  <c r="AE2"/>
</calcChain>
</file>

<file path=xl/sharedStrings.xml><?xml version="1.0" encoding="utf-8"?>
<sst xmlns="http://schemas.openxmlformats.org/spreadsheetml/2006/main" count="949" uniqueCount="172">
  <si>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</si>
  <si>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</si>
  <si>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</si>
  <si>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</si>
  <si>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</si>
  <si>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</si>
  <si>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</si>
  <si>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</si>
  <si>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</si>
  <si>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</si>
  <si>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</si>
  <si>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</si>
  <si>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</si>
  <si>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</si>
  <si>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</si>
  <si>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</si>
  <si>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</si>
  <si>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</si>
  <si>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</si>
  <si>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</si>
  <si>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</si>
  <si>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</si>
  <si>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</si>
  <si>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</si>
  <si>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</si>
  <si>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</si>
  <si>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</si>
  <si>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</si>
  <si>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835.POST.DATA</t>
  </si>
  <si>
    <t>MC</t>
  </si>
  <si>
    <t>I1</t>
  </si>
  <si>
    <t>MEDICARE PART B</t>
  </si>
  <si>
    <t>DATASET</t>
  </si>
  <si>
    <t>CLAIMS</t>
  </si>
  <si>
    <t>CONCATE</t>
  </si>
  <si>
    <t>FOLLOW UP</t>
  </si>
  <si>
    <t>AR COMMENT</t>
  </si>
  <si>
    <t>AR CODE</t>
  </si>
  <si>
    <t>STATUS</t>
  </si>
  <si>
    <t>NOTES</t>
  </si>
  <si>
    <t>WORKED BY</t>
  </si>
  <si>
    <t>WORKED ON</t>
  </si>
  <si>
    <t>CALLER COMMENT</t>
  </si>
  <si>
    <t>AUDIT FEEDBACK</t>
  </si>
  <si>
    <t>NEW</t>
  </si>
  <si>
    <t>WORKABLE - NEW</t>
  </si>
  <si>
    <t>NOT REQUIRED</t>
  </si>
  <si>
    <t>TABASSUM M</t>
  </si>
  <si>
    <t>CALL</t>
  </si>
  <si>
    <t>CHG PAID BY ANOTHER CARRIER</t>
  </si>
  <si>
    <t>OA23</t>
  </si>
  <si>
    <t>ADRIANNE</t>
  </si>
  <si>
    <t>MAM</t>
  </si>
  <si>
    <t>NPD</t>
  </si>
  <si>
    <t>DOS 02/13/2023 : Claim denied as "PATIENT LIABILITY MAY BE AFFECTED DUE TO COORDINATION OF BENEFITS" by MODA. So please call and get the detailed denial status.</t>
  </si>
  <si>
    <t>REF</t>
  </si>
  <si>
    <t>C44212</t>
  </si>
  <si>
    <t>C44319</t>
  </si>
  <si>
    <t>88331-XS</t>
  </si>
  <si>
    <t>WOOD, MILTON MAYNARD</t>
  </si>
  <si>
    <t>NPD.Z200130265</t>
  </si>
  <si>
    <t>MODA HEALTH PLANS</t>
  </si>
  <si>
    <t>I26</t>
  </si>
  <si>
    <t>ARSHIYA ANJUM A</t>
  </si>
  <si>
    <t>CALL HOLD</t>
  </si>
  <si>
    <t>DOS 02/09/2023: Claim denied as "BENEFIT FOR THIS SERVICE IS INCLUDED IN THE PAYMENT FOR ANOTHER SERVICE" for the CPT 88342 &amp; 88304 by AETNA under claim# E5363Q9DG0000. So please call and get the detailed claim status.</t>
  </si>
  <si>
    <t>AETNA</t>
  </si>
  <si>
    <t>MWMO</t>
  </si>
  <si>
    <t>L723</t>
  </si>
  <si>
    <t>SHANKLIN, CHEYENNE A</t>
  </si>
  <si>
    <t>NPD.Z200031647</t>
  </si>
  <si>
    <t>BENEFIT FOR THIS SERVICE IS INCLUDED IN THE PAYMENT FOR ANOTHER SERVICE</t>
  </si>
  <si>
    <t>PI97</t>
  </si>
  <si>
    <t>AETNA US HEALTHCARE</t>
  </si>
  <si>
    <t>I33</t>
  </si>
  <si>
    <t>KARTHICK K</t>
  </si>
  <si>
    <t>DOS 12/29/22: Claim denied by Insurance Medicare for CPT 99328 stating "PAYMENT ADJUSTED BECAUSE THE PAYER DEEMS THE INFORMATION SUBMITTED DOES NOT SUPPORT" with claim# 2223005162860. Per review only one service was billed for DOS, so please call and get the detailed info.</t>
  </si>
  <si>
    <t>JESSICAS</t>
  </si>
  <si>
    <t>WC</t>
  </si>
  <si>
    <t>SLH</t>
  </si>
  <si>
    <t>J309</t>
  </si>
  <si>
    <t>E785</t>
  </si>
  <si>
    <t>BEAVER, KATHERINE</t>
  </si>
  <si>
    <t>WSH.1821</t>
  </si>
  <si>
    <t>WSH</t>
  </si>
  <si>
    <t>PAYMENT ADJUSTED BECAUSE THE PAYER DEEMS THE INFORMATION SUBMITTED DOES NOT SUPPORT THIS M</t>
  </si>
  <si>
    <t>CO151</t>
  </si>
  <si>
    <t>DOS 01/26/23: Claim denied by Insurance Medicare for CPT 88305 &amp; 88305-59 stating "PAYMENT ADJUSTED BECAUSE THE PAYER DEEMS THE INFORMATION SUBMITTED DOES NOT SUPPORT" with claim# 2223079256160. Please call and get the detailed info.</t>
  </si>
  <si>
    <t>88305-XS</t>
  </si>
  <si>
    <t>WHITE, GEORGIA CLARETTA</t>
  </si>
  <si>
    <t>NPD.Z200254358</t>
  </si>
  <si>
    <t>DOS 02/28/23: Claim denied by Insurance Medicare for CPT 88331 stating "PAYMENT ADJUSTED BECAUSE THE PAYER DEEMS THE INFORMATION SUBMITTED DOES NOT SUPPORT" with claim# 2223107230520. Claim billed twice 88331 with mod, but both CPT are get denied. Please call and get the detailed info.</t>
  </si>
  <si>
    <t>KERWIN, JOHN HARRISON</t>
  </si>
  <si>
    <t>NPD.Z200203064</t>
  </si>
  <si>
    <t>DOS 01/24/2023: Claim denied as "NON COVERED CHARGE" for the CPT 99490 by AETNA MEDICARE. So please call and get the detailed denial reason.</t>
  </si>
  <si>
    <t>OMC</t>
  </si>
  <si>
    <t>3FTN</t>
  </si>
  <si>
    <t>I5042</t>
  </si>
  <si>
    <t>A419</t>
  </si>
  <si>
    <t>LUKE, BARRY L</t>
  </si>
  <si>
    <t>WSH.51042302</t>
  </si>
  <si>
    <t>NON COVERED CHARGE</t>
  </si>
  <si>
    <t>CO96</t>
  </si>
  <si>
    <t>AETNA MEDICARE</t>
  </si>
  <si>
    <t>DOS 12/12/2022: Claim denied as "PAYMENT IS INCLUDED IN THE ALLOWANCE FOR THE BASIC SERVICE/PROCEDURE" for the CPT 99483 by AETNA MEDICARE. So please clal and get the detailed denial reason.</t>
  </si>
  <si>
    <t>ARV</t>
  </si>
  <si>
    <t>I480</t>
  </si>
  <si>
    <t>E1122</t>
  </si>
  <si>
    <t>HAMPTON, DEANNA LEE</t>
  </si>
  <si>
    <t>WSH.50323592</t>
  </si>
  <si>
    <t>PAYMENT IS INCLUDED IN THE ALLOWANCE FOR THE BASIC SERVICE/PROCEDURE</t>
  </si>
  <si>
    <t>CO97</t>
  </si>
  <si>
    <t>DOS 02/09/2023: Claim denied as "DIAGNOSIS WAS INVALID FOR DOS REPORTED" for the CPT G0141 and Dx - N950 - POSTMENOPAUSAL BLEEDING by ATRIO HEALTH PLANS 2013 PHTECH. Checked in charge batch found same details. So please call and get the reprocess the claim.</t>
  </si>
  <si>
    <t>N950</t>
  </si>
  <si>
    <t>G0141</t>
  </si>
  <si>
    <t>GLASSOW, VICTORIA MARIE</t>
  </si>
  <si>
    <t>NPD.Z200186480</t>
  </si>
  <si>
    <t>INVALID DIAGNOSIS</t>
  </si>
  <si>
    <t>ZYC8</t>
  </si>
  <si>
    <t>ATRIO HEALTH PLANS 2013 PHTECH</t>
  </si>
  <si>
    <t>DOS 01/23/2023: Claim paid by Primary Co-ins and denied by sec "THE DIAGNOSIS IS INCONSISTENT WITH THE PROVIDER TYPE" by CASCADE HEALTH ALLIANCE for the CPT 88305 &amp; 88342 and Dx - K2980 DUODENITIS WITHOUT BLEEDING for the Provider MONTES MD, MIGUEL. Checked in charge batch found same details. So please call and reprocess the claim.</t>
  </si>
  <si>
    <t>MWMI</t>
  </si>
  <si>
    <t>K2980</t>
  </si>
  <si>
    <t>FOWLER, LINDA RAE</t>
  </si>
  <si>
    <t>NPD.Z200182921</t>
  </si>
  <si>
    <t>THE DIAGNOSIS IS INCONSISTENT WITH THE PROVIDER TYPE</t>
  </si>
  <si>
    <t>CO12</t>
  </si>
  <si>
    <t>CASCADE HEALTH ALLIANCE - CCO</t>
  </si>
  <si>
    <t>I18S</t>
  </si>
  <si>
    <t>DOS 11/30/2022: Claim denied as "NON COVERED CHARGE" for the CPT 88307 by PACIFICSOURCE. So please call and get the detailed claim status.</t>
  </si>
  <si>
    <t>PACSRC</t>
  </si>
  <si>
    <t>D252</t>
  </si>
  <si>
    <t>N72</t>
  </si>
  <si>
    <t>ERWIN, CASSIE MARIE</t>
  </si>
  <si>
    <t>NPD.Z200179868</t>
  </si>
  <si>
    <t>PACIFICSOURCE</t>
  </si>
  <si>
    <t>I34</t>
  </si>
  <si>
    <t>DOS 01/20/2023: Claim denied as 'NON COVERED CHARGE" for the CPT 88305 by PROVIDENCE HEALTH PLANS. So please call and get the detailed denial reason.</t>
  </si>
  <si>
    <t>PROV</t>
  </si>
  <si>
    <t>CALEB, KELLY</t>
  </si>
  <si>
    <t>NPD.Z200165058</t>
  </si>
  <si>
    <t>PROVIDENCE HEALTH PLANS</t>
  </si>
  <si>
    <t>DOS 02/22/2023: Claim denied as "BENEFIT FOR THIS SERVICE IS INCLUDED IN THE PAYMENT FOR ANOTHER SERVICE" for the CPT 88305 by AETNA. So pelase call and get the detailed denial reason.</t>
  </si>
  <si>
    <t>K6289</t>
  </si>
  <si>
    <t>BAILEY, CRISTITA SOTTO</t>
  </si>
  <si>
    <t>NPD.Z200155548</t>
  </si>
  <si>
    <t>DOS 01/26/2023: Claim denied as "INFORMATION REQUESTED FROM THE PATIENT/INSURED NOT RECVD OR INSUFFICIENT" by UHC. So please call and get the detailed denial reason.</t>
  </si>
  <si>
    <t>CI</t>
  </si>
  <si>
    <t>R760</t>
  </si>
  <si>
    <t>RODRIGUEZ, TAHNEE J</t>
  </si>
  <si>
    <t>NPD.Z200048129</t>
  </si>
  <si>
    <t>INFORMATION REQUESTED FROM THE PATIENT/INSURED NOT RECVD OR INSUFFICIENT</t>
  </si>
  <si>
    <t>CO227</t>
  </si>
  <si>
    <t>UNITED HEALTHCARE SHARED SERVICES</t>
  </si>
  <si>
    <t>DOS 02/13/2023 Called MODA HEALTH PLANS @ 800-962-1533 s/w Janae sd claim recived on 04/19/2023 processed on 04/21/2023 CPT 88331 &amp; 88331-XS denied as medicare didnt pay anything for that cpts so secondry moda health also didnt pay for that codes.appeals mailing address: PO BOX 40384 PORTLAND, OR 97240.claim#2023042110600388.ref#230522002061.</t>
  </si>
  <si>
    <t>DOS 02/09/2023 Called AETNA US HEALTHCARE @ 888-632-3862 S/w Jal sd claim recived on 04/04/2023 denied on 04/06/2023 claim denied as provider non-covered service appeals mailing address:PO Box 14020. Lexington, KY 40512.claim#E5363Q9DG0000.ref#6147927730.</t>
  </si>
  <si>
    <t>OTHER</t>
  </si>
  <si>
    <t>DOS 01/26/2023 Called UNITED HEALTHCARE @ 877-842-3210 spoke with Mice stated claim not on file, pt policy effective from 01/01/2023 and still active for that dos. suggested to resubmit the claim to mailing address: PO Box 30555, Salt Lake City, UT 84130-0555 call ref# D9693.CLAIM REBILED.</t>
  </si>
  <si>
    <t>NO CLAIM ON FILE</t>
  </si>
  <si>
    <t>DOS 02/22/2023 Called AETNA US HEALTHCARE @ 888-632-3862 s/w Leah sd claim recived on 04/17/2023 denied on 04/19/2023 claim denied as processor code 88305 was incorrect rep sugge to resubmit the claim with correct processor code claims mailing address:P O Box 14079. Lexington, KY 40512.claim#E3AC3YSRG0000.ref#6147941789.</t>
  </si>
  <si>
    <t>DOS 01/20/2023 Called PROVIDENCE HEALTH PLANS @ 800-878-4445 s/w Julia sd claim recived on 03/10/2023 denied on 03/17/2023 claim denied as member is not active for dos and pt policy effective on 01/01/2010 terminated on 12/31/2021 rep sd there is no other active policy for this member.claim#230690H0RX00.ref#231420002101.</t>
  </si>
  <si>
    <t>DOS 11/30/2022 Called PACIFICSOURCE @800-624-6052 s/w Kathy rep transfer the call to claims dopt after long hold reached voice mail and callback option.</t>
  </si>
  <si>
    <t>VOICE MAIL</t>
  </si>
  <si>
    <t>DOS 01/23/2023 Called CASCADE HEALTH ALLIANCE - CCO @ 541-883-2947 Unable to reach live rep after long hold reached voice mail and callback option.</t>
  </si>
  <si>
    <t>DOS 02/09/2023 Called ATRIO ATRIO HEALTH PLANS @ 877-672-8620 Unable to reach live rep after long hold reached voice mail and callback option.</t>
  </si>
  <si>
    <t>DOS 12/12/2022 Called AETNA MEDICARE @ 800-624-0756 s/w Ivan sd claim recived on 12/31/2022 denied on 12/31/2022 claim denied as non-covered place of service.rep sugge to appeals mailing address:  PO Box 14835. Lexington, KY 40512.claim#E9JC1M14300.ref#64978874.</t>
  </si>
  <si>
    <t>DOS 01/24/2023 Called AETNA MEDICARE @ 800-624-0756 s/w Ivan sd claim recived on 02/13/2023 denied on 02/14/2023 claim denied as cpt 99490 was bundel with 99310-25.so rep sugge to resubmit the claim separatley,claims mailing address:P.O. BOX 981106. EL PASO, TX 79998-1106.claim#EJPC390T0.ref#64978874.</t>
  </si>
  <si>
    <t>Not Pasted</t>
  </si>
  <si>
    <t>Pasted</t>
  </si>
  <si>
    <t>John</t>
  </si>
  <si>
    <t>Row Labels</t>
  </si>
  <si>
    <t>Grand Total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</si>
</sst>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mm/dd/yy;@"/>
    <numFmt numFmtId="165" formatCode="&quot;$&quot;#,##0.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30">
    <xf numFmtId="0" fontId="0" fillId="0" borderId="0" xfId="0"/>
    <xf numFmtId="1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/>
    </xf>
    <xf numFmtId="165" fontId="19" fillId="0" borderId="10" xfId="0" applyNumberFormat="1" applyFont="1" applyBorder="1" applyAlignment="1">
      <alignment horizontal="left" vertical="top"/>
    </xf>
    <xf numFmtId="164" fontId="18" fillId="33" borderId="10" xfId="0" applyNumberFormat="1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left" vertical="top"/>
    </xf>
    <xf numFmtId="165" fontId="18" fillId="33" borderId="10" xfId="0" applyNumberFormat="1" applyFont="1" applyFill="1" applyBorder="1" applyAlignment="1">
      <alignment horizontal="left" vertical="top"/>
    </xf>
    <xf numFmtId="8" fontId="18" fillId="33" borderId="10" xfId="0" applyNumberFormat="1" applyFont="1" applyFill="1" applyBorder="1" applyAlignment="1">
      <alignment horizontal="left" vertical="top"/>
    </xf>
    <xf numFmtId="0" fontId="18" fillId="34" borderId="10" xfId="0" applyFont="1" applyFill="1" applyBorder="1" applyAlignment="1">
      <alignment horizontal="left" vertical="top"/>
    </xf>
    <xf numFmtId="0" fontId="18" fillId="35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left" vertical="top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164" fontId="19" fillId="0" borderId="10" xfId="0" applyNumberFormat="1" applyFont="1" applyBorder="1" applyAlignment="1">
      <alignment horizontal="left" vertical="top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164" fontId="19" fillId="0" borderId="0" xfId="0" applyNumberFormat="1" applyFont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14" fontId="19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164" fontId="19" fillId="0" borderId="13" xfId="0" applyNumberFormat="1" applyFont="1" applyBorder="1" applyAlignment="1">
      <alignment horizontal="left" vertical="top"/>
    </xf>
    <xf numFmtId="0" fontId="0" fillId="0" borderId="0" xfId="0" applyAlignment="1"/>
    <xf numFmtId="0" fontId="19" fillId="0" borderId="10" xfId="0" applyFont="1" applyBorder="1" applyAlignment="1">
      <alignment horizontal="center" vertical="top"/>
    </xf>
    <xf numFmtId="14" fontId="19" fillId="0" borderId="10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inden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0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SVL - 168" refreshedDate="45069.688696064812" createdVersion="3" refreshedVersion="3" minRefreshableVersion="3" recordCount="14">
  <cacheSource type="worksheet">
    <worksheetSource ref="A1:AS15" sheet="Completed"/>
  </cacheSource>
  <cacheFields count="45">
    <cacheField name="QUEUE DATE" numFmtId="164">
      <sharedItems containsSemiMixedTypes="0" containsNonDate="0" containsDate="1" containsString="0" minDate="2023-01-17T00:00:00" maxDate="2023-04-25T00:00:00"/>
    </cacheField>
    <cacheField name="INS CODE" numFmtId="0">
      <sharedItems containsMixedTypes="1" containsNumber="1" containsInteger="1" minValue="135" maxValue="1482"/>
    </cacheField>
    <cacheField name="INSURANCE" numFmtId="0">
      <sharedItems/>
    </cacheField>
    <cacheField name="REASON CODE" numFmtId="0">
      <sharedItems/>
    </cacheField>
    <cacheField name="REASON" numFmtId="0">
      <sharedItems/>
    </cacheField>
    <cacheField name="DATASET" numFmtId="0">
      <sharedItems/>
    </cacheField>
    <cacheField name="ACCOUNT" numFmtId="0">
      <sharedItems count="10">
        <s v="NPD.Z200130265"/>
        <s v="NPD.Z200031647"/>
        <s v="NPD.Z200048129"/>
        <s v="NPD.Z200155548"/>
        <s v="NPD.Z200165058"/>
        <s v="NPD.Z200179868"/>
        <s v="NPD.Z200182921"/>
        <s v="NPD.Z200186480"/>
        <s v="WSH.50323592"/>
        <s v="WSH.51042302"/>
      </sharedItems>
    </cacheField>
    <cacheField name="CLAIMS" numFmtId="0">
      <sharedItems containsSemiMixedTypes="0" containsString="0" containsNumber="1" containsInteger="1" minValue="0" maxValue="1"/>
    </cacheField>
    <cacheField name="PATIENT" numFmtId="0">
      <sharedItems/>
    </cacheField>
    <cacheField name="PATIENT CLASS" numFmtId="0">
      <sharedItems/>
    </cacheField>
    <cacheField name="ACCOUNT BALANCE" numFmtId="165">
      <sharedItems containsSemiMixedTypes="0" containsString="0" containsNumber="1" minValue="21.19" maxValue="3200"/>
    </cacheField>
    <cacheField name="INSURANCE DUE" numFmtId="165">
      <sharedItems containsSemiMixedTypes="0" containsString="0" containsNumber="1" minValue="21.19" maxValue="3200"/>
    </cacheField>
    <cacheField name="PATIENT DUE" numFmtId="165">
      <sharedItems containsSemiMixedTypes="0" containsString="0" containsNumber="1" minValue="0" maxValue="197.53"/>
    </cacheField>
    <cacheField name="SERVICE DATE" numFmtId="164">
      <sharedItems containsSemiMixedTypes="0" containsNonDate="0" containsDate="1" containsString="0" minDate="2022-11-30T00:00:00" maxDate="2023-02-23T00:00:00" count="9">
        <d v="2023-02-13T00:00:00"/>
        <d v="2023-02-09T00:00:00"/>
        <d v="2023-01-26T00:00:00"/>
        <d v="2023-02-22T00:00:00"/>
        <d v="2023-01-20T00:00:00"/>
        <d v="2022-11-30T00:00:00"/>
        <d v="2023-01-23T00:00:00"/>
        <d v="2022-12-12T00:00:00"/>
        <d v="2023-01-24T00:00:00"/>
      </sharedItems>
    </cacheField>
    <cacheField name="CHARGE CODE" numFmtId="0">
      <sharedItems containsMixedTypes="1" containsNumber="1" containsInteger="1" minValue="86255" maxValue="99490"/>
    </cacheField>
    <cacheField name="ICD10.1" numFmtId="0">
      <sharedItems/>
    </cacheField>
    <cacheField name="ICD10.2" numFmtId="0">
      <sharedItems containsBlank="1"/>
    </cacheField>
    <cacheField name="PROV CODE" numFmtId="0">
      <sharedItems/>
    </cacheField>
    <cacheField name="REFER CODE" numFmtId="0">
      <sharedItems containsString="0" containsBlank="1" containsNumber="1" containsInteger="1" minValue="364" maxValue="3987"/>
    </cacheField>
    <cacheField name="LOC CODE" numFmtId="0">
      <sharedItems/>
    </cacheField>
    <cacheField name="CHARGE AMOUNT" numFmtId="165">
      <sharedItems containsSemiMixedTypes="0" containsString="0" containsNumber="1" containsInteger="1" minValue="42" maxValue="2200"/>
    </cacheField>
    <cacheField name="INS DUE" numFmtId="165">
      <sharedItems containsSemiMixedTypes="0" containsString="0" containsNumber="1" minValue="6.75" maxValue="2200"/>
    </cacheField>
    <cacheField name="PAT DUE" numFmtId="165">
      <sharedItems containsString="0" containsBlank="1" containsNumber="1" containsInteger="1" minValue="0" maxValue="0"/>
    </cacheField>
    <cacheField name="LINE CLASS" numFmtId="0">
      <sharedItems/>
    </cacheField>
    <cacheField name="QUEUE NUM " numFmtId="0">
      <sharedItems containsSemiMixedTypes="0" containsString="0" containsNumber="1" containsInteger="1" minValue="5927" maxValue="5944"/>
    </cacheField>
    <cacheField name="USER " numFmtId="0">
      <sharedItems/>
    </cacheField>
    <cacheField name="PROFILE " numFmtId="0">
      <sharedItems containsSemiMixedTypes="0" containsString="0" containsNumber="1" containsInteger="1" minValue="1" maxValue="4"/>
    </cacheField>
    <cacheField name="PROGRAM " numFmtId="0">
      <sharedItems containsBlank="1"/>
    </cacheField>
    <cacheField name="PROGRAM DATE " numFmtId="0">
      <sharedItems containsNonDate="0" containsDate="1" containsString="0" containsBlank="1" minDate="2023-02-14T00:00:00" maxDate="2023-04-25T00:00:00"/>
    </cacheField>
    <cacheField name="BIRTH DATE " numFmtId="164">
      <sharedItems containsSemiMixedTypes="0" containsNonDate="0" containsDate="1" containsString="0" minDate="1933-07-03T00:00:00" maxDate="1990-05-25T00:00:00"/>
    </cacheField>
    <cacheField name="CONCATE" numFmtId="0">
      <sharedItems/>
    </cacheField>
    <cacheField name="FOLLOW UP" numFmtId="0">
      <sharedItems/>
    </cacheField>
    <cacheField name="AR COMMENT" numFmtId="0">
      <sharedItems longText="1"/>
    </cacheField>
    <cacheField name="AR CODE" numFmtId="0">
      <sharedItems/>
    </cacheField>
    <cacheField name="STATUS" numFmtId="0">
      <sharedItems/>
    </cacheField>
    <cacheField name="NOTES" numFmtId="0">
      <sharedItems/>
    </cacheField>
    <cacheField name="WORKED BY" numFmtId="0">
      <sharedItems/>
    </cacheField>
    <cacheField name="WORKED ON" numFmtId="14">
      <sharedItems containsSemiMixedTypes="0" containsNonDate="0" containsDate="1" containsString="0" minDate="2023-05-12T00:00:00" maxDate="2023-05-20T00:00:00"/>
    </cacheField>
    <cacheField name="CALLER COMMENT" numFmtId="0">
      <sharedItems longText="1"/>
    </cacheField>
    <cacheField name="AR CODE2" numFmtId="0">
      <sharedItems/>
    </cacheField>
    <cacheField name="NOTES2" numFmtId="0">
      <sharedItems/>
    </cacheField>
    <cacheField name="CALL HOLD" numFmtId="0">
      <sharedItems containsNonDate="0" containsString="0" containsBlank="1"/>
    </cacheField>
    <cacheField name="WORKED BY2" numFmtId="0">
      <sharedItems/>
    </cacheField>
    <cacheField name="WORKED ON2" numFmtId="14">
      <sharedItems containsSemiMixedTypes="0" containsNonDate="0" containsDate="1" containsString="0" minDate="2023-05-22T00:00:00" maxDate="2023-05-23T00:00:00"/>
    </cacheField>
    <cacheField name="AUDIT FEEDBACK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d v="2023-04-24T00:00:00"/>
    <s v="I26"/>
    <s v="MODA HEALTH PLANS"/>
    <s v="OA23"/>
    <s v="CHG PAID BY ANOTHER CARRIER"/>
    <s v="NPD"/>
    <x v="0"/>
    <n v="0"/>
    <s v="WOOD, MILTON MAYNARD"/>
    <s v="MC"/>
    <n v="3200"/>
    <n v="3200"/>
    <n v="0"/>
    <x v="0"/>
    <n v="88331"/>
    <s v="C44319"/>
    <s v="C44212"/>
    <s v="MAM"/>
    <n v="735"/>
    <s v="REF"/>
    <n v="2200"/>
    <n v="2200"/>
    <m/>
    <s v="MC"/>
    <n v="5944"/>
    <s v="ADRIANNE"/>
    <n v="4"/>
    <s v="835.POST.DATA"/>
    <d v="2023-04-24T00:00:00"/>
    <d v="1933-07-03T00:00:00"/>
    <s v="NPD.Z200130265449702200"/>
    <s v="WORKABLE - NEW"/>
    <s v="DOS 02/13/2023 : Claim denied as &quot;PATIENT LIABILITY MAY BE AFFECTED DUE TO COORDINATION OF BENEFITS&quot; by MODA. So please call and get the detailed denial status."/>
    <s v="CALL"/>
    <s v="NEW"/>
    <s v="NOT REQUIRED"/>
    <s v="TABASSUM M"/>
    <d v="2023-05-12T00:00:00"/>
    <s v="DOS 02/13/2023 Called MODA HEALTH PLANS @ 800-962-1533 s/w Janae sd claim recived on 04/19/2023 processed on 04/21/2023 CPT 88331 &amp; 88331-XS denied as medicare didnt pay anything for that cpts so secondry moda health also didnt pay for that codes.appeals mailing address: PO BOX 40384 PORTLAND, OR 97240.claim#2023042110600388.ref#230522002061."/>
    <s v="OTHER"/>
    <s v="Not Pasted"/>
    <m/>
    <s v="John"/>
    <d v="2023-05-22T00:00:00"/>
    <m/>
  </r>
  <r>
    <d v="2023-04-24T00:00:00"/>
    <s v="I26"/>
    <s v="MODA HEALTH PLANS"/>
    <s v="OA23"/>
    <s v="CHG PAID BY ANOTHER CARRIER"/>
    <s v="NPD"/>
    <x v="0"/>
    <n v="1"/>
    <s v="WOOD, MILTON MAYNARD"/>
    <s v="MC"/>
    <n v="3200"/>
    <n v="3200"/>
    <n v="0"/>
    <x v="0"/>
    <s v="88331-XS"/>
    <s v="C44319"/>
    <s v="C44212"/>
    <s v="MAM"/>
    <n v="735"/>
    <s v="REF"/>
    <n v="1000"/>
    <n v="1000"/>
    <m/>
    <s v="MC"/>
    <n v="5944"/>
    <s v="ADRIANNE"/>
    <n v="4"/>
    <s v="835.POST.DATA"/>
    <d v="2023-04-24T00:00:00"/>
    <d v="1933-07-03T00:00:00"/>
    <s v="NPD.Z200130265449701000"/>
    <s v="WORKABLE - NEW"/>
    <s v="DOS 02/13/2023 : Claim denied as &quot;PATIENT LIABILITY MAY BE AFFECTED DUE TO COORDINATION OF BENEFITS&quot; by MODA. So please call and get the detailed denial status."/>
    <s v="CALL"/>
    <s v="NEW"/>
    <s v="NOT REQUIRED"/>
    <s v="TABASSUM M"/>
    <d v="2023-05-12T00:00:00"/>
    <s v="DOS 02/13/2023 Called MODA HEALTH PLANS @ 800-962-1533 s/w Janae sd claim recived on 04/19/2023 processed on 04/21/2023 CPT 88331 &amp; 88331-XS denied as medicare didnt pay anything for that cpts so secondry moda health also didnt pay for that codes.appeals mailing address: PO BOX 40384 PORTLAND, OR 97240.claim#2023042110600388.ref#230522002061."/>
    <s v="OTHER"/>
    <s v="Not Pasted"/>
    <m/>
    <s v="John"/>
    <d v="2023-05-22T00:00:00"/>
    <m/>
  </r>
  <r>
    <d v="2023-04-10T00:00:00"/>
    <s v="I33"/>
    <s v="AETNA US HEALTHCARE"/>
    <s v="PI97"/>
    <s v="BENEFIT FOR THIS SERVICE IS INCLUDED IN THE PAYMENT FOR ANOTHER SERVICE"/>
    <s v="NPD"/>
    <x v="1"/>
    <n v="0"/>
    <s v="SHANKLIN, CHEYENNE A"/>
    <s v="AETNA"/>
    <n v="157"/>
    <n v="157"/>
    <n v="0"/>
    <x v="1"/>
    <n v="88304"/>
    <s v="L723"/>
    <m/>
    <s v="MAM"/>
    <n v="1706"/>
    <s v="MWMO"/>
    <n v="42"/>
    <n v="42"/>
    <m/>
    <s v="AETNA"/>
    <n v="5934"/>
    <s v="ADRIANNE"/>
    <n v="4"/>
    <s v="835.POST.DATA"/>
    <d v="2023-04-10T00:00:00"/>
    <d v="1987-11-03T00:00:00"/>
    <s v="NPD.Z2000316474496642"/>
    <s v="WORKABLE - NEW"/>
    <s v="DOS 02/09/2023: Claim denied as &quot;BENEFIT FOR THIS SERVICE IS INCLUDED IN THE PAYMENT FOR ANOTHER SERVICE&quot; for the CPT 88342 &amp; 88304 by AETNA under claim# E5363Q9DG0000. So please call and get the detailed claim status."/>
    <s v="CALL"/>
    <s v="NEW"/>
    <s v="NOT REQUIRED"/>
    <s v="ARSHIYA ANJUM A"/>
    <d v="2023-05-18T00:00:00"/>
    <s v="DOS 02/09/2023 Called AETNA US HEALTHCARE @ 888-632-3862 S/w Jal sd claim recived on 04/04/2023 denied on 04/06/2023 claim denied as provider non-covered service appeals mailing address:PO Box 14020. Lexington, KY 40512.claim#E5363Q9DG0000.ref#6147927730."/>
    <s v="OTHER"/>
    <s v="Not Pasted"/>
    <m/>
    <s v="John"/>
    <d v="2023-05-22T00:00:00"/>
    <m/>
  </r>
  <r>
    <d v="2023-04-10T00:00:00"/>
    <s v="I33"/>
    <s v="AETNA US HEALTHCARE"/>
    <s v="PI97"/>
    <s v="BENEFIT FOR THIS SERVICE IS INCLUDED IN THE PAYMENT FOR ANOTHER SERVICE"/>
    <s v="NPD"/>
    <x v="1"/>
    <n v="1"/>
    <s v="SHANKLIN, CHEYENNE A"/>
    <s v="AETNA"/>
    <n v="157"/>
    <n v="157"/>
    <n v="0"/>
    <x v="1"/>
    <n v="88342"/>
    <s v="L723"/>
    <m/>
    <s v="MAM"/>
    <n v="1706"/>
    <s v="MWMO"/>
    <n v="115"/>
    <n v="115"/>
    <m/>
    <s v="AETNA"/>
    <n v="5934"/>
    <s v="ADRIANNE"/>
    <n v="4"/>
    <s v="835.POST.DATA"/>
    <d v="2023-04-10T00:00:00"/>
    <d v="1987-11-03T00:00:00"/>
    <s v="NPD.Z20003164744966115"/>
    <s v="WORKABLE - NEW"/>
    <s v="DOS 02/09/2023: Claim denied as &quot;BENEFIT FOR THIS SERVICE IS INCLUDED IN THE PAYMENT FOR ANOTHER SERVICE&quot; for the CPT 88342 &amp; 88304 by AETNA under claim# E5363Q9DG0000. So please call and get the detailed claim status."/>
    <s v="CALL"/>
    <s v="NEW"/>
    <s v="NOT REQUIRED"/>
    <s v="ARSHIYA ANJUM A"/>
    <d v="2023-05-18T00:00:00"/>
    <s v="DOS 02/09/2023 Called AETNA US HEALTHCARE @ 888-632-3862 S/w Jal sd claim recived on 04/04/2023 denied on 04/06/2023 claim denied as provider non-covered service appeals mailing address:PO Box 14020. Lexington, KY 40512.claim#E5363Q9DG0000.ref#6147927730."/>
    <s v="OTHER"/>
    <s v="Not Pasted"/>
    <m/>
    <s v="John"/>
    <d v="2023-05-22T00:00:00"/>
    <m/>
  </r>
  <r>
    <d v="2023-04-12T00:00:00"/>
    <n v="135"/>
    <s v="UNITED HEALTHCARE SHARED SERVICES"/>
    <s v="CO227"/>
    <s v="INFORMATION REQUESTED FROM THE PATIENT/INSURED NOT RECVD OR INSUFFICIENT"/>
    <s v="NPD"/>
    <x v="2"/>
    <n v="0"/>
    <s v="RODRIGUEZ, TAHNEE J"/>
    <s v="CI"/>
    <n v="120"/>
    <n v="120"/>
    <n v="0"/>
    <x v="2"/>
    <n v="86255"/>
    <s v="R760"/>
    <m/>
    <s v="MAM"/>
    <n v="963"/>
    <s v="MWMO"/>
    <n v="60"/>
    <n v="60"/>
    <n v="0"/>
    <s v="CI"/>
    <n v="5939"/>
    <s v="ADRIANNE"/>
    <n v="4"/>
    <m/>
    <m/>
    <d v="1990-05-24T00:00:00"/>
    <s v="NPD.Z2000481294495260"/>
    <s v="WORKABLE - NEW"/>
    <s v="DOS 01/26/2023: Claim denied as &quot;INFORMATION REQUESTED FROM THE PATIENT/INSURED NOT RECVD OR INSUFFICIENT&quot; by UHC. So please call and get the detailed denial reason."/>
    <s v="CALL"/>
    <s v="NEW"/>
    <s v="NOT REQUIRED"/>
    <s v="ARSHIYA ANJUM A"/>
    <d v="2023-05-19T00:00:00"/>
    <s v="DOS 01/26/2023 Called UNITED HEALTHCARE @ 877-842-3210 spoke with Mice stated claim not on file, pt policy effective from 01/01/2023 and still active for that dos. suggested to resubmit the claim to mailing address: PO Box 30555, Salt Lake City, UT 84130-0555 call ref# D9693.CLAIM REBILED."/>
    <s v="NO CLAIM ON FILE"/>
    <s v="Pasted"/>
    <m/>
    <s v="John"/>
    <d v="2023-05-22T00:00:00"/>
    <s v="CALL"/>
  </r>
  <r>
    <d v="2023-04-12T00:00:00"/>
    <n v="135"/>
    <s v="UNITED HEALTHCARE SHARED SERVICES"/>
    <s v="CO227"/>
    <s v="INFORMATION REQUESTED FROM THE PATIENT/INSURED NOT RECVD OR INSUFFICIENT"/>
    <s v="NPD"/>
    <x v="2"/>
    <n v="1"/>
    <s v="RODRIGUEZ, TAHNEE J"/>
    <s v="CI"/>
    <n v="120"/>
    <n v="120"/>
    <n v="0"/>
    <x v="2"/>
    <n v="86256"/>
    <s v="R760"/>
    <m/>
    <s v="MAM"/>
    <n v="963"/>
    <s v="MWMO"/>
    <n v="60"/>
    <n v="60"/>
    <n v="0"/>
    <s v="CI"/>
    <n v="5939"/>
    <s v="ADRIANNE"/>
    <n v="4"/>
    <m/>
    <m/>
    <d v="1990-05-24T00:00:00"/>
    <s v="NPD.Z2000481294495260"/>
    <s v="WORKABLE - NEW"/>
    <s v="DOS 01/26/2023: Claim denied as &quot;INFORMATION REQUESTED FROM THE PATIENT/INSURED NOT RECVD OR INSUFFICIENT&quot; by UHC. So please call and get the detailed denial reason."/>
    <s v="CALL"/>
    <s v="NEW"/>
    <s v="NOT REQUIRED"/>
    <s v="ARSHIYA ANJUM A"/>
    <d v="2023-05-19T00:00:00"/>
    <s v="DOS 01/26/2023 Called UNITED HEALTHCARE @ 877-842-3210 spoke with Mice stated claim not on file, pt policy effective from 01/01/2023 and still active for that dos. suggested to resubmit the claim to mailing address: PO Box 30555, Salt Lake City, UT 84130-0555 call ref# D9693.CLAIM REBILED."/>
    <s v="NO CLAIM ON FILE"/>
    <s v="Pasted"/>
    <m/>
    <s v="John"/>
    <d v="2023-05-22T00:00:00"/>
    <s v="CALL"/>
  </r>
  <r>
    <d v="2023-04-24T00:00:00"/>
    <s v="I33"/>
    <s v="AETNA US HEALTHCARE"/>
    <s v="PI97"/>
    <s v="BENEFIT FOR THIS SERVICE IS INCLUDED IN THE PAYMENT FOR ANOTHER SERVICE"/>
    <s v="NPD"/>
    <x v="3"/>
    <n v="1"/>
    <s v="BAILEY, CRISTITA SOTTO"/>
    <s v="AETNA"/>
    <n v="127"/>
    <n v="127"/>
    <n v="0"/>
    <x v="3"/>
    <n v="88305"/>
    <s v="K6289"/>
    <m/>
    <s v="MAM"/>
    <n v="3690"/>
    <s v="MWMO"/>
    <n v="127"/>
    <n v="127"/>
    <m/>
    <s v="AETNA"/>
    <n v="5944"/>
    <s v="ADRIANNE"/>
    <n v="4"/>
    <s v="835.POST.DATA"/>
    <d v="2023-04-24T00:00:00"/>
    <d v="1971-03-21T00:00:00"/>
    <s v="NPD.Z20015554844979127"/>
    <s v="WORKABLE - NEW"/>
    <s v="DOS 02/22/2023: Claim denied as &quot;BENEFIT FOR THIS SERVICE IS INCLUDED IN THE PAYMENT FOR ANOTHER SERVICE&quot; for the CPT 88305 by AETNA. So pelase call and get the detailed denial reason."/>
    <s v="CALL"/>
    <s v="NEW"/>
    <s v="NOT REQUIRED"/>
    <s v="ARSHIYA ANJUM A"/>
    <d v="2023-05-19T00:00:00"/>
    <s v="DOS 02/22/2023 Called AETNA US HEALTHCARE @ 888-632-3862 s/w Leah sd claim recived on 04/17/2023 denied on 04/19/2023 claim denied as processor code 88305 was incorrect rep sugge to resubmit the claim with correct processor code claims mailing address:P O Box 14079. Lexington, KY 40512.claim#E3AC3YSRG0000.ref#6147941789."/>
    <s v="OTHER"/>
    <s v="Not Pasted"/>
    <m/>
    <s v="John"/>
    <d v="2023-05-22T00:00:00"/>
    <s v="CALL"/>
  </r>
  <r>
    <d v="2023-03-21T00:00:00"/>
    <n v="1040"/>
    <s v="PROVIDENCE HEALTH PLANS"/>
    <s v="CO96"/>
    <s v="NON COVERED CHARGE"/>
    <s v="NPD"/>
    <x v="4"/>
    <n v="1"/>
    <s v="CALEB, KELLY"/>
    <s v="PROV"/>
    <n v="127"/>
    <n v="127"/>
    <n v="0"/>
    <x v="4"/>
    <n v="88305"/>
    <s v="N950"/>
    <m/>
    <s v="MAM"/>
    <n v="3154"/>
    <s v="REF"/>
    <n v="127"/>
    <n v="127"/>
    <m/>
    <s v="PROV"/>
    <n v="5944"/>
    <s v="ADRIANNE"/>
    <n v="4"/>
    <s v="835.POST.DATA"/>
    <d v="2023-03-21T00:00:00"/>
    <d v="1967-10-21T00:00:00"/>
    <s v="NPD.Z20016505844946127"/>
    <s v="WORKABLE - NEW"/>
    <s v="DOS 01/20/2023: Claim denied as 'NON COVERED CHARGE&quot; for the CPT 88305 by PROVIDENCE HEALTH PLANS. So please call and get the detailed denial reason."/>
    <s v="CALL"/>
    <s v="NEW"/>
    <s v="NOT REQUIRED"/>
    <s v="ARSHIYA ANJUM A"/>
    <d v="2023-05-19T00:00:00"/>
    <s v="DOS 01/20/2023 Called PROVIDENCE HEALTH PLANS @ 800-878-4445 s/w Julia sd claim recived on 03/10/2023 denied on 03/17/2023 claim denied as member is not active for dos and pt policy effective on 01/01/2010 terminated on 12/31/2021 rep sd there is no other active policy for this member.claim#230690H0RX00.ref#231420002101."/>
    <s v="OTHER"/>
    <s v="Not Pasted"/>
    <m/>
    <s v="John"/>
    <d v="2023-05-22T00:00:00"/>
    <s v="CALL"/>
  </r>
  <r>
    <d v="2023-02-14T00:00:00"/>
    <s v="I34"/>
    <s v="PACIFICSOURCE"/>
    <s v="CO96"/>
    <s v="NON COVERED CHARGE"/>
    <s v="NPD"/>
    <x v="5"/>
    <n v="1"/>
    <s v="ERWIN, CASSIE MARIE"/>
    <s v="PACSRC"/>
    <n v="104.2"/>
    <n v="104.2"/>
    <n v="0"/>
    <x v="5"/>
    <n v="88307"/>
    <s v="N72"/>
    <s v="D252"/>
    <s v="MAM"/>
    <n v="927"/>
    <s v="MWMO"/>
    <n v="265"/>
    <n v="104.2"/>
    <m/>
    <s v="PACSRC"/>
    <n v="5944"/>
    <s v="ADRIANNE"/>
    <n v="4"/>
    <s v="835.POST.DATA"/>
    <d v="2023-02-14T00:00:00"/>
    <d v="1985-03-16T00:00:00"/>
    <s v="NPD.Z20017986844895104.2"/>
    <s v="WORKABLE - NEW"/>
    <s v="DOS 11/30/2022: Claim denied as &quot;NON COVERED CHARGE&quot; for the CPT 88307 by PACIFICSOURCE. So please call and get the detailed claim status."/>
    <s v="CALL"/>
    <s v="NEW"/>
    <s v="NOT REQUIRED"/>
    <s v="ARSHIYA ANJUM A"/>
    <d v="2023-05-19T00:00:00"/>
    <s v="DOS 11/30/2022 Called PACIFICSOURCE @800-624-6052 s/w Kathy rep transfer the call to claims dopt after long hold reached voice mail and callback option."/>
    <s v="VOICE MAIL"/>
    <s v="Pasted"/>
    <m/>
    <s v="John"/>
    <d v="2023-05-22T00:00:00"/>
    <s v="CALL"/>
  </r>
  <r>
    <d v="2023-04-07T00:00:00"/>
    <s v="I18S"/>
    <s v="CASCADE HEALTH ALLIANCE - CCO"/>
    <s v="CO12"/>
    <s v="THE DIAGNOSIS IS INCONSISTENT WITH THE PROVIDER TYPE"/>
    <s v="NPD"/>
    <x v="6"/>
    <n v="0"/>
    <s v="FOWLER, LINDA RAE"/>
    <s v="MC"/>
    <n v="21.19"/>
    <n v="21.19"/>
    <n v="0"/>
    <x v="6"/>
    <n v="88305"/>
    <s v="K2980"/>
    <m/>
    <s v="MAM"/>
    <n v="364"/>
    <s v="MWMI"/>
    <n v="254"/>
    <n v="14.44"/>
    <n v="0"/>
    <s v="MC"/>
    <n v="5934"/>
    <s v="ADRIANNE"/>
    <n v="4"/>
    <m/>
    <m/>
    <d v="1963-04-07T00:00:00"/>
    <s v="NPD.Z2001829214494914.44"/>
    <s v="WORKABLE - NEW"/>
    <s v="DOS 01/23/2023: Claim paid by Primary Co-ins and denied by sec &quot;THE DIAGNOSIS IS INCONSISTENT WITH THE PROVIDER TYPE&quot; by CASCADE HEALTH ALLIANCE for the CPT 88305 &amp; 88342 and Dx - K2980 DUODENITIS WITHOUT BLEEDING for the Provider MONTES MD, MIGUEL. Checked in charge batch found same details. So please call and reprocess the claim."/>
    <s v="CALL"/>
    <s v="NEW"/>
    <s v="NOT REQUIRED"/>
    <s v="ARSHIYA ANJUM A"/>
    <d v="2023-05-19T00:00:00"/>
    <s v="DOS 01/23/2023 Called CASCADE HEALTH ALLIANCE - CCO @ 541-883-2947 Unable to reach live rep after long hold reached voice mail and callback option."/>
    <s v="VOICE MAIL"/>
    <s v="Pasted"/>
    <m/>
    <s v="John"/>
    <d v="2023-05-22T00:00:00"/>
    <s v="CALL"/>
  </r>
  <r>
    <d v="2023-04-07T00:00:00"/>
    <s v="I18S"/>
    <s v="CASCADE HEALTH ALLIANCE - CCO"/>
    <s v="CO12"/>
    <s v="THE DIAGNOSIS IS INCONSISTENT WITH THE PROVIDER TYPE"/>
    <s v="NPD"/>
    <x v="6"/>
    <n v="1"/>
    <s v="FOWLER, LINDA RAE"/>
    <s v="MC"/>
    <n v="21.19"/>
    <n v="21.19"/>
    <n v="0"/>
    <x v="6"/>
    <n v="88342"/>
    <s v="K2980"/>
    <m/>
    <s v="MAM"/>
    <n v="364"/>
    <s v="MWMI"/>
    <n v="115"/>
    <n v="6.75"/>
    <n v="0"/>
    <s v="MC"/>
    <n v="5934"/>
    <s v="ADRIANNE"/>
    <n v="4"/>
    <m/>
    <m/>
    <d v="1963-04-07T00:00:00"/>
    <s v="NPD.Z200182921449496.75"/>
    <s v="WORKABLE - NEW"/>
    <s v="DOS 01/23/2023: Claim paid by Primary Co-ins and denied by sec &quot;THE DIAGNOSIS IS INCONSISTENT WITH THE PROVIDER TYPE&quot; by CASCADE HEALTH ALLIANCE for the CPT 88305 &amp; 88342 and Dx - K2980 DUODENITIS WITHOUT BLEEDING for the Provider MONTES MD, MIGUEL. Checked in charge batch found same details. So please call and reprocess the claim."/>
    <s v="CALL"/>
    <s v="NEW"/>
    <s v="NOT REQUIRED"/>
    <s v="ARSHIYA ANJUM A"/>
    <d v="2023-05-19T00:00:00"/>
    <s v="DOS 01/23/2023 Called CASCADE HEALTH ALLIANCE - CCO @ 541-883-2947 Unable to reach live rep after long hold reached voice mail and callback option."/>
    <s v="VOICE MAIL"/>
    <s v="Pasted"/>
    <m/>
    <s v="John"/>
    <d v="2023-05-22T00:00:00"/>
    <s v="CALL"/>
  </r>
  <r>
    <d v="2023-04-12T00:00:00"/>
    <n v="333"/>
    <s v="ATRIO HEALTH PLANS 2013 PHTECH"/>
    <s v="ZYC8"/>
    <s v="INVALID DIAGNOSIS"/>
    <s v="NPD"/>
    <x v="7"/>
    <n v="1"/>
    <s v="GLASSOW, VICTORIA MARIE"/>
    <s v="OMC"/>
    <n v="91"/>
    <n v="91"/>
    <n v="0"/>
    <x v="1"/>
    <s v="G0141"/>
    <s v="N950"/>
    <m/>
    <s v="MAM"/>
    <n v="3987"/>
    <s v="REF"/>
    <n v="91"/>
    <n v="91"/>
    <n v="0"/>
    <s v="OMC"/>
    <n v="5939"/>
    <s v="ADRIANNE"/>
    <n v="4"/>
    <m/>
    <m/>
    <d v="1962-11-13T00:00:00"/>
    <s v="NPD.Z2001864804496691"/>
    <s v="WORKABLE - NEW"/>
    <s v="DOS 02/09/2023: Claim denied as &quot;DIAGNOSIS WAS INVALID FOR DOS REPORTED&quot; for the CPT G0141 and Dx - N950 - POSTMENOPAUSAL BLEEDING by ATRIO HEALTH PLANS 2013 PHTECH. Checked in charge batch found same details. So please call and get the reprocess the claim."/>
    <s v="CALL"/>
    <s v="NEW"/>
    <s v="NOT REQUIRED"/>
    <s v="ARSHIYA ANJUM A"/>
    <d v="2023-05-19T00:00:00"/>
    <s v="DOS 02/09/2023 Called ATRIO ATRIO HEALTH PLANS @ 877-672-8620 Unable to reach live rep after long hold reached voice mail and callback option."/>
    <s v="VOICE MAIL"/>
    <s v="Pasted"/>
    <m/>
    <s v="John"/>
    <d v="2023-05-22T00:00:00"/>
    <s v="CALL"/>
  </r>
  <r>
    <d v="2023-01-17T00:00:00"/>
    <n v="1482"/>
    <s v="AETNA MEDICARE"/>
    <s v="CO97"/>
    <s v="PAYMENT IS INCLUDED IN THE ALLOWANCE FOR THE BASIC SERVICE/PROCEDURE"/>
    <s v="WSH"/>
    <x v="8"/>
    <n v="1"/>
    <s v="HAMPTON, DEANNA LEE"/>
    <s v="OMC"/>
    <n v="425"/>
    <n v="425"/>
    <n v="0"/>
    <x v="7"/>
    <n v="99483"/>
    <s v="E1122"/>
    <s v="I480"/>
    <s v="SLH"/>
    <m/>
    <s v="ARV"/>
    <n v="425"/>
    <n v="425"/>
    <n v="0"/>
    <s v="OMC"/>
    <n v="5927"/>
    <s v="JESSICAS"/>
    <n v="1"/>
    <m/>
    <m/>
    <d v="1937-02-11T00:00:00"/>
    <s v="WSH.5032359244907425"/>
    <s v="WORKABLE - NEW"/>
    <s v="DOS 12/12/2022: Claim denied as &quot;PAYMENT IS INCLUDED IN THE ALLOWANCE FOR THE BASIC SERVICE/PROCEDURE&quot; for the CPT 99483 by AETNA MEDICARE. So please clal and get the detailed denial reason."/>
    <s v="CALL"/>
    <s v="NEW"/>
    <s v="NOT REQUIRED"/>
    <s v="ARSHIYA ANJUM A"/>
    <d v="2023-05-19T00:00:00"/>
    <s v="DOS 12/12/2022 Called AETNA MEDICARE @ 800-624-0756 s/w Ivan sd claim recived on 12/31/2022 denied on 12/31/2022 claim denied as non-covered place of service.rep sugge to appeals mailing address:  PO Box 14835. Lexington, KY 40512.claim#E9JC1M14300.ref#64978874."/>
    <s v="OTHER"/>
    <s v="Not Pasted"/>
    <m/>
    <s v="John"/>
    <d v="2023-05-22T00:00:00"/>
    <s v="CALL"/>
  </r>
  <r>
    <d v="2023-02-23T00:00:00"/>
    <n v="1482"/>
    <s v="AETNA MEDICARE"/>
    <s v="CO96"/>
    <s v="NON COVERED CHARGE"/>
    <s v="WSH"/>
    <x v="9"/>
    <n v="1"/>
    <s v="LUKE, BARRY L"/>
    <s v="OMC"/>
    <n v="317.52999999999997"/>
    <n v="120"/>
    <n v="197.53"/>
    <x v="8"/>
    <n v="99490"/>
    <s v="A419"/>
    <s v="I5042"/>
    <s v="SLH"/>
    <m/>
    <s v="3FTN"/>
    <n v="120"/>
    <n v="120"/>
    <n v="0"/>
    <s v="OMC"/>
    <n v="5932"/>
    <s v="JESSICAS"/>
    <n v="1"/>
    <m/>
    <m/>
    <d v="1940-08-22T00:00:00"/>
    <s v="WSH.5104230244950120"/>
    <s v="WORKABLE - NEW"/>
    <s v="DOS 01/24/2023: Claim denied as &quot;NON COVERED CHARGE&quot; for the CPT 99490 by AETNA MEDICARE. So please call and get the detailed denial reason."/>
    <s v="CALL"/>
    <s v="NEW"/>
    <s v="NOT REQUIRED"/>
    <s v="ARSHIYA ANJUM A"/>
    <d v="2023-05-19T00:00:00"/>
    <s v="DOS 01/24/2023 Called AETNA MEDICARE @ 800-624-0756 s/w Ivan sd claim recived on 02/13/2023 denied on 02/14/2023 claim denied as cpt 99490 was bundel with 99310-25.so rep sugge to resubmit the claim separatley,claims mailing address:P.O. BOX 981106. EL PASO, TX 79998-1106.claim#EJPC390T0.ref#64978874."/>
    <s v="OTHER"/>
    <s v="Not Pasted"/>
    <m/>
    <s v="John"/>
    <d v="2023-05-22T00:00:00"/>
    <s v="C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A24" firstHeaderRow="1" firstDataRow="1" firstDataCol="1"/>
  <pivotFields count="45">
    <pivotField numFmtId="164" showAll="0"/>
    <pivotField showAll="0"/>
    <pivotField showAll="0"/>
    <pivotField showAll="0"/>
    <pivotField showAll="0"/>
    <pivotField showAll="0"/>
    <pivotField axis="axisRow" showAll="0">
      <items count="11">
        <item x="1"/>
        <item x="2"/>
        <item x="0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numFmtId="165" showAll="0"/>
    <pivotField numFmtId="165" showAll="0"/>
    <pivotField numFmtId="165" showAll="0"/>
    <pivotField axis="axisRow" numFmtId="164" showAll="0">
      <items count="10">
        <item x="5"/>
        <item x="7"/>
        <item x="4"/>
        <item x="6"/>
        <item x="8"/>
        <item x="2"/>
        <item x="1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</pivotFields>
  <rowFields count="2">
    <field x="6"/>
    <field x="13"/>
  </rowFields>
  <rowItems count="21">
    <i>
      <x/>
    </i>
    <i r="1">
      <x v="6"/>
    </i>
    <i>
      <x v="1"/>
    </i>
    <i r="1">
      <x v="5"/>
    </i>
    <i>
      <x v="2"/>
    </i>
    <i r="1">
      <x v="7"/>
    </i>
    <i>
      <x v="3"/>
    </i>
    <i r="1">
      <x v="8"/>
    </i>
    <i>
      <x v="4"/>
    </i>
    <i r="1">
      <x v="2"/>
    </i>
    <i>
      <x v="5"/>
    </i>
    <i r="1">
      <x/>
    </i>
    <i>
      <x v="6"/>
    </i>
    <i r="1">
      <x v="3"/>
    </i>
    <i>
      <x v="7"/>
    </i>
    <i r="1">
      <x v="6"/>
    </i>
    <i>
      <x v="8"/>
    </i>
    <i r="1">
      <x v="1"/>
    </i>
    <i>
      <x v="9"/>
    </i>
    <i r="1">
      <x v="4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9"/>
  <sheetViews>
    <sheetView zoomScale="85" zoomScaleNormal="85" workbookViewId="0">
      <pane ySplit="1" topLeftCell="A2" activePane="bottomLeft" state="frozen"/>
      <selection pane="bottomLeft"/>
    </sheetView>
  </sheetViews>
  <sheetFormatPr defaultColWidth="8.85546875" defaultRowHeight="15"/>
  <cols>
    <col min="1" max="1" width="10.85546875" style="24" bestFit="1" customWidth="1"/>
    <col min="2" max="2" width="10.5703125" style="24" customWidth="1"/>
    <col min="3" max="3" width="28" style="24" bestFit="1" customWidth="1"/>
    <col min="4" max="4" width="9" style="24" customWidth="1"/>
    <col min="5" max="5" width="27.7109375" style="24" customWidth="1"/>
    <col min="6" max="6" width="7.85546875" style="24" bestFit="1" customWidth="1"/>
    <col min="7" max="7" width="14.7109375" style="24" bestFit="1" customWidth="1"/>
    <col min="8" max="8" width="6.85546875" style="24" customWidth="1"/>
    <col min="9" max="9" width="25.140625" style="24" bestFit="1" customWidth="1"/>
    <col min="10" max="10" width="7.42578125" style="24" customWidth="1"/>
    <col min="11" max="11" width="8.85546875" style="24"/>
    <col min="12" max="12" width="16.28515625" style="24" customWidth="1"/>
    <col min="13" max="13" width="8" style="24" customWidth="1"/>
    <col min="14" max="14" width="10.42578125" style="24" bestFit="1" customWidth="1"/>
    <col min="15" max="15" width="11.28515625" style="24" bestFit="1" customWidth="1"/>
    <col min="16" max="16" width="8.7109375" style="24" customWidth="1"/>
    <col min="17" max="17" width="8.85546875" style="24"/>
    <col min="18" max="18" width="9.7109375" style="24" customWidth="1"/>
    <col min="19" max="19" width="11" style="24" customWidth="1"/>
    <col min="20" max="22" width="8.85546875" style="24"/>
    <col min="23" max="23" width="7.5703125" style="24" customWidth="1"/>
    <col min="24" max="24" width="6.85546875" style="24" customWidth="1"/>
    <col min="25" max="25" width="6.28515625" style="24" customWidth="1"/>
    <col min="26" max="27" width="8.85546875" style="24"/>
    <col min="28" max="28" width="21.42578125" style="24" customWidth="1"/>
    <col min="29" max="30" width="10.42578125" style="24" customWidth="1"/>
    <col min="31" max="31" width="25.5703125" style="24" customWidth="1"/>
    <col min="32" max="32" width="16.85546875" style="24" customWidth="1"/>
    <col min="33" max="33" width="48.28515625" style="24" customWidth="1"/>
    <col min="34" max="34" width="16.7109375" style="24" customWidth="1"/>
    <col min="35" max="35" width="6.7109375" style="24" bestFit="1" customWidth="1"/>
    <col min="36" max="36" width="13.42578125" style="24" customWidth="1"/>
    <col min="37" max="37" width="11.28515625" style="24" bestFit="1" customWidth="1"/>
    <col min="38" max="38" width="11" style="24" bestFit="1" customWidth="1"/>
    <col min="39" max="39" width="67.28515625" style="24" customWidth="1"/>
    <col min="40" max="40" width="15.28515625" style="16" bestFit="1" customWidth="1"/>
    <col min="41" max="41" width="16.28515625" style="16" bestFit="1" customWidth="1"/>
    <col min="42" max="42" width="14.28515625" style="16" bestFit="1" customWidth="1"/>
    <col min="43" max="43" width="15.5703125" style="16" bestFit="1" customWidth="1"/>
    <col min="44" max="44" width="15.85546875" style="16" bestFit="1" customWidth="1"/>
    <col min="45" max="45" width="14.140625" style="16" bestFit="1" customWidth="1"/>
    <col min="46" max="16384" width="8.85546875" style="24"/>
  </cols>
  <sheetData>
    <row r="1" spans="1:4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5</v>
      </c>
      <c r="H1" s="5" t="s">
        <v>33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34</v>
      </c>
      <c r="AF1" s="8" t="s">
        <v>35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10" t="s">
        <v>42</v>
      </c>
      <c r="AN1" s="11" t="s">
        <v>37</v>
      </c>
      <c r="AO1" s="11" t="s">
        <v>39</v>
      </c>
      <c r="AP1" s="11" t="s">
        <v>64</v>
      </c>
      <c r="AQ1" s="11" t="s">
        <v>40</v>
      </c>
      <c r="AR1" s="11" t="s">
        <v>41</v>
      </c>
      <c r="AS1" s="12" t="s">
        <v>43</v>
      </c>
    </row>
    <row r="2" spans="1:45">
      <c r="A2" s="13">
        <v>45040</v>
      </c>
      <c r="B2" s="2" t="s">
        <v>62</v>
      </c>
      <c r="C2" s="2" t="s">
        <v>61</v>
      </c>
      <c r="D2" s="2" t="s">
        <v>50</v>
      </c>
      <c r="E2" s="2" t="s">
        <v>49</v>
      </c>
      <c r="F2" s="2" t="s">
        <v>53</v>
      </c>
      <c r="G2" s="2" t="s">
        <v>60</v>
      </c>
      <c r="H2" s="2">
        <v>0</v>
      </c>
      <c r="I2" s="2" t="s">
        <v>59</v>
      </c>
      <c r="J2" s="2" t="s">
        <v>29</v>
      </c>
      <c r="K2" s="3">
        <v>3200</v>
      </c>
      <c r="L2" s="3">
        <v>3200</v>
      </c>
      <c r="M2" s="3">
        <v>0</v>
      </c>
      <c r="N2" s="13">
        <v>44970</v>
      </c>
      <c r="O2" s="2">
        <v>88331</v>
      </c>
      <c r="P2" s="2" t="s">
        <v>57</v>
      </c>
      <c r="Q2" s="2" t="s">
        <v>56</v>
      </c>
      <c r="R2" s="2" t="s">
        <v>52</v>
      </c>
      <c r="S2" s="2">
        <v>735</v>
      </c>
      <c r="T2" s="2" t="s">
        <v>55</v>
      </c>
      <c r="U2" s="3">
        <v>2200</v>
      </c>
      <c r="V2" s="3">
        <v>2200</v>
      </c>
      <c r="W2" s="3"/>
      <c r="X2" s="2" t="s">
        <v>29</v>
      </c>
      <c r="Y2" s="2">
        <v>5944</v>
      </c>
      <c r="Z2" s="2" t="s">
        <v>51</v>
      </c>
      <c r="AA2" s="2">
        <v>4</v>
      </c>
      <c r="AB2" s="2" t="s">
        <v>28</v>
      </c>
      <c r="AC2" s="1">
        <v>45040</v>
      </c>
      <c r="AD2" s="13">
        <v>12238</v>
      </c>
      <c r="AE2" s="2" t="str">
        <f t="shared" ref="AE2:AE3" si="0">G2&amp;N2&amp;V2</f>
        <v>NPD.Z200130265449702200</v>
      </c>
      <c r="AF2" s="2" t="s">
        <v>45</v>
      </c>
      <c r="AG2" s="2" t="s">
        <v>54</v>
      </c>
      <c r="AH2" s="2" t="s">
        <v>48</v>
      </c>
      <c r="AI2" s="2" t="s">
        <v>44</v>
      </c>
      <c r="AJ2" s="2" t="s">
        <v>46</v>
      </c>
      <c r="AK2" s="2" t="s">
        <v>47</v>
      </c>
      <c r="AL2" s="1">
        <v>45058</v>
      </c>
      <c r="AM2" s="2" t="s">
        <v>154</v>
      </c>
      <c r="AN2" s="14" t="s">
        <v>156</v>
      </c>
      <c r="AO2" s="14" t="s">
        <v>167</v>
      </c>
      <c r="AP2" s="14"/>
      <c r="AQ2" s="14" t="s">
        <v>169</v>
      </c>
      <c r="AR2" s="26">
        <v>45068</v>
      </c>
      <c r="AS2" s="14"/>
    </row>
    <row r="3" spans="1:45">
      <c r="A3" s="13">
        <v>45040</v>
      </c>
      <c r="B3" s="2" t="s">
        <v>62</v>
      </c>
      <c r="C3" s="2" t="s">
        <v>61</v>
      </c>
      <c r="D3" s="2" t="s">
        <v>50</v>
      </c>
      <c r="E3" s="2" t="s">
        <v>49</v>
      </c>
      <c r="F3" s="2" t="s">
        <v>53</v>
      </c>
      <c r="G3" s="2" t="s">
        <v>60</v>
      </c>
      <c r="H3" s="2">
        <v>1</v>
      </c>
      <c r="I3" s="2" t="s">
        <v>59</v>
      </c>
      <c r="J3" s="2" t="s">
        <v>29</v>
      </c>
      <c r="K3" s="3">
        <v>3200</v>
      </c>
      <c r="L3" s="3">
        <v>3200</v>
      </c>
      <c r="M3" s="3">
        <v>0</v>
      </c>
      <c r="N3" s="13">
        <v>44970</v>
      </c>
      <c r="O3" s="2" t="s">
        <v>58</v>
      </c>
      <c r="P3" s="2" t="s">
        <v>57</v>
      </c>
      <c r="Q3" s="2" t="s">
        <v>56</v>
      </c>
      <c r="R3" s="2" t="s">
        <v>52</v>
      </c>
      <c r="S3" s="2">
        <v>735</v>
      </c>
      <c r="T3" s="2" t="s">
        <v>55</v>
      </c>
      <c r="U3" s="3">
        <v>1000</v>
      </c>
      <c r="V3" s="3">
        <v>1000</v>
      </c>
      <c r="W3" s="3"/>
      <c r="X3" s="2" t="s">
        <v>29</v>
      </c>
      <c r="Y3" s="2">
        <v>5944</v>
      </c>
      <c r="Z3" s="2" t="s">
        <v>51</v>
      </c>
      <c r="AA3" s="2">
        <v>4</v>
      </c>
      <c r="AB3" s="2" t="s">
        <v>28</v>
      </c>
      <c r="AC3" s="1">
        <v>45040</v>
      </c>
      <c r="AD3" s="13">
        <v>12238</v>
      </c>
      <c r="AE3" s="2" t="str">
        <f t="shared" si="0"/>
        <v>NPD.Z200130265449701000</v>
      </c>
      <c r="AF3" s="2" t="s">
        <v>45</v>
      </c>
      <c r="AG3" s="2" t="s">
        <v>54</v>
      </c>
      <c r="AH3" s="2" t="s">
        <v>48</v>
      </c>
      <c r="AI3" s="2" t="s">
        <v>44</v>
      </c>
      <c r="AJ3" s="2" t="s">
        <v>46</v>
      </c>
      <c r="AK3" s="2" t="s">
        <v>47</v>
      </c>
      <c r="AL3" s="1">
        <v>45058</v>
      </c>
      <c r="AM3" s="2" t="s">
        <v>154</v>
      </c>
      <c r="AN3" s="14" t="s">
        <v>156</v>
      </c>
      <c r="AO3" s="14" t="s">
        <v>167</v>
      </c>
      <c r="AP3" s="14"/>
      <c r="AQ3" s="14" t="s">
        <v>169</v>
      </c>
      <c r="AR3" s="26">
        <v>45068</v>
      </c>
      <c r="AS3" s="14"/>
    </row>
    <row r="4" spans="1:45" s="15" customFormat="1" ht="12.75">
      <c r="A4" s="13">
        <v>45047</v>
      </c>
      <c r="B4" s="2" t="s">
        <v>30</v>
      </c>
      <c r="C4" s="2" t="s">
        <v>31</v>
      </c>
      <c r="D4" s="2" t="s">
        <v>86</v>
      </c>
      <c r="E4" s="2" t="s">
        <v>85</v>
      </c>
      <c r="F4" s="2" t="s">
        <v>53</v>
      </c>
      <c r="G4" s="2" t="s">
        <v>93</v>
      </c>
      <c r="H4" s="2">
        <v>0</v>
      </c>
      <c r="I4" s="2" t="s">
        <v>92</v>
      </c>
      <c r="J4" s="2" t="s">
        <v>29</v>
      </c>
      <c r="K4" s="3">
        <v>2486.62</v>
      </c>
      <c r="L4" s="3">
        <v>2486.62</v>
      </c>
      <c r="M4" s="3">
        <v>0</v>
      </c>
      <c r="N4" s="13">
        <v>44985</v>
      </c>
      <c r="O4" s="2">
        <v>88331</v>
      </c>
      <c r="P4" s="2" t="s">
        <v>57</v>
      </c>
      <c r="Q4" s="2"/>
      <c r="R4" s="2" t="s">
        <v>52</v>
      </c>
      <c r="S4" s="2">
        <v>3646</v>
      </c>
      <c r="T4" s="2" t="s">
        <v>55</v>
      </c>
      <c r="U4" s="3">
        <v>2200</v>
      </c>
      <c r="V4" s="3">
        <v>2200</v>
      </c>
      <c r="W4" s="3"/>
      <c r="X4" s="2" t="s">
        <v>29</v>
      </c>
      <c r="Y4" s="2"/>
      <c r="Z4" s="2"/>
      <c r="AA4" s="2"/>
      <c r="AB4" s="2" t="s">
        <v>28</v>
      </c>
      <c r="AC4" s="1">
        <v>45047</v>
      </c>
      <c r="AD4" s="13">
        <v>16515</v>
      </c>
      <c r="AE4" s="2" t="str">
        <f t="shared" ref="AE4:AE8" si="1">G4&amp;N4&amp;V4</f>
        <v>NPD.Z200203064449852200</v>
      </c>
      <c r="AF4" s="2" t="s">
        <v>45</v>
      </c>
      <c r="AG4" s="2" t="s">
        <v>91</v>
      </c>
      <c r="AH4" s="2" t="s">
        <v>48</v>
      </c>
      <c r="AI4" s="2" t="s">
        <v>44</v>
      </c>
      <c r="AJ4" s="2" t="s">
        <v>46</v>
      </c>
      <c r="AK4" s="2" t="s">
        <v>75</v>
      </c>
      <c r="AL4" s="1">
        <v>45064</v>
      </c>
      <c r="AM4" s="2"/>
      <c r="AN4" s="14"/>
      <c r="AO4" s="14"/>
      <c r="AP4" s="14"/>
      <c r="AQ4" s="14"/>
      <c r="AR4" s="14"/>
      <c r="AS4" s="14"/>
    </row>
    <row r="5" spans="1:45" s="15" customFormat="1" ht="12.75">
      <c r="A5" s="13">
        <v>45009</v>
      </c>
      <c r="B5" s="2" t="s">
        <v>30</v>
      </c>
      <c r="C5" s="2" t="s">
        <v>31</v>
      </c>
      <c r="D5" s="2" t="s">
        <v>86</v>
      </c>
      <c r="E5" s="2" t="s">
        <v>85</v>
      </c>
      <c r="F5" s="2" t="s">
        <v>53</v>
      </c>
      <c r="G5" s="2" t="s">
        <v>90</v>
      </c>
      <c r="H5" s="2">
        <v>0</v>
      </c>
      <c r="I5" s="2" t="s">
        <v>89</v>
      </c>
      <c r="J5" s="2" t="s">
        <v>29</v>
      </c>
      <c r="K5" s="3">
        <v>6540</v>
      </c>
      <c r="L5" s="3">
        <v>6540</v>
      </c>
      <c r="M5" s="3">
        <v>0</v>
      </c>
      <c r="N5" s="13">
        <v>44952</v>
      </c>
      <c r="O5" s="2" t="s">
        <v>88</v>
      </c>
      <c r="P5" s="2" t="s">
        <v>57</v>
      </c>
      <c r="Q5" s="2"/>
      <c r="R5" s="2" t="s">
        <v>52</v>
      </c>
      <c r="S5" s="2">
        <v>3646</v>
      </c>
      <c r="T5" s="2" t="s">
        <v>55</v>
      </c>
      <c r="U5" s="3">
        <v>508</v>
      </c>
      <c r="V5" s="3">
        <v>508</v>
      </c>
      <c r="W5" s="3"/>
      <c r="X5" s="2" t="s">
        <v>29</v>
      </c>
      <c r="Y5" s="2">
        <v>5924</v>
      </c>
      <c r="Z5" s="2" t="s">
        <v>51</v>
      </c>
      <c r="AA5" s="2">
        <v>4</v>
      </c>
      <c r="AB5" s="2" t="s">
        <v>28</v>
      </c>
      <c r="AC5" s="1">
        <v>45009</v>
      </c>
      <c r="AD5" s="13">
        <v>14281</v>
      </c>
      <c r="AE5" s="2" t="str">
        <f t="shared" si="1"/>
        <v>NPD.Z20025435844952508</v>
      </c>
      <c r="AF5" s="2" t="s">
        <v>45</v>
      </c>
      <c r="AG5" s="2" t="s">
        <v>87</v>
      </c>
      <c r="AH5" s="2" t="s">
        <v>48</v>
      </c>
      <c r="AI5" s="2" t="s">
        <v>44</v>
      </c>
      <c r="AJ5" s="2" t="s">
        <v>46</v>
      </c>
      <c r="AK5" s="2" t="s">
        <v>75</v>
      </c>
      <c r="AL5" s="1">
        <v>45064</v>
      </c>
      <c r="AM5" s="2"/>
      <c r="AN5" s="14"/>
      <c r="AO5" s="14"/>
      <c r="AP5" s="14"/>
      <c r="AQ5" s="14"/>
      <c r="AR5" s="14"/>
      <c r="AS5" s="14"/>
    </row>
    <row r="6" spans="1:45" s="15" customFormat="1" ht="12.75">
      <c r="A6" s="13">
        <v>44943</v>
      </c>
      <c r="B6" s="2" t="s">
        <v>30</v>
      </c>
      <c r="C6" s="2" t="s">
        <v>31</v>
      </c>
      <c r="D6" s="2" t="s">
        <v>86</v>
      </c>
      <c r="E6" s="2" t="s">
        <v>85</v>
      </c>
      <c r="F6" s="2" t="s">
        <v>84</v>
      </c>
      <c r="G6" s="2" t="s">
        <v>83</v>
      </c>
      <c r="H6" s="2">
        <v>1</v>
      </c>
      <c r="I6" s="2" t="s">
        <v>82</v>
      </c>
      <c r="J6" s="2" t="s">
        <v>29</v>
      </c>
      <c r="K6" s="3">
        <v>620</v>
      </c>
      <c r="L6" s="3">
        <v>620</v>
      </c>
      <c r="M6" s="3">
        <v>0</v>
      </c>
      <c r="N6" s="13">
        <v>44924</v>
      </c>
      <c r="O6" s="2">
        <v>99328</v>
      </c>
      <c r="P6" s="2" t="s">
        <v>81</v>
      </c>
      <c r="Q6" s="2" t="s">
        <v>80</v>
      </c>
      <c r="R6" s="2" t="s">
        <v>79</v>
      </c>
      <c r="S6" s="2"/>
      <c r="T6" s="2" t="s">
        <v>78</v>
      </c>
      <c r="U6" s="3">
        <v>620</v>
      </c>
      <c r="V6" s="3">
        <v>620</v>
      </c>
      <c r="W6" s="3"/>
      <c r="X6" s="2" t="s">
        <v>29</v>
      </c>
      <c r="Y6" s="2">
        <v>5927</v>
      </c>
      <c r="Z6" s="2" t="s">
        <v>77</v>
      </c>
      <c r="AA6" s="2">
        <v>1</v>
      </c>
      <c r="AB6" s="2" t="s">
        <v>28</v>
      </c>
      <c r="AC6" s="1">
        <v>44943</v>
      </c>
      <c r="AD6" s="13">
        <v>13672</v>
      </c>
      <c r="AE6" s="2" t="str">
        <f t="shared" si="1"/>
        <v>WSH.182144924620</v>
      </c>
      <c r="AF6" s="2" t="s">
        <v>45</v>
      </c>
      <c r="AG6" s="2" t="s">
        <v>76</v>
      </c>
      <c r="AH6" s="2" t="s">
        <v>48</v>
      </c>
      <c r="AI6" s="2" t="s">
        <v>44</v>
      </c>
      <c r="AJ6" s="2" t="s">
        <v>46</v>
      </c>
      <c r="AK6" s="2" t="s">
        <v>75</v>
      </c>
      <c r="AL6" s="1">
        <v>45064</v>
      </c>
      <c r="AM6" s="2"/>
      <c r="AN6" s="14"/>
      <c r="AO6" s="14"/>
      <c r="AP6" s="14"/>
      <c r="AQ6" s="14"/>
      <c r="AR6" s="14"/>
      <c r="AS6" s="14"/>
    </row>
    <row r="7" spans="1:45" s="15" customFormat="1" ht="12.75">
      <c r="A7" s="13">
        <v>45026</v>
      </c>
      <c r="B7" s="2" t="s">
        <v>74</v>
      </c>
      <c r="C7" s="2" t="s">
        <v>73</v>
      </c>
      <c r="D7" s="2" t="s">
        <v>72</v>
      </c>
      <c r="E7" s="2" t="s">
        <v>71</v>
      </c>
      <c r="F7" s="2" t="s">
        <v>53</v>
      </c>
      <c r="G7" s="2" t="s">
        <v>70</v>
      </c>
      <c r="H7" s="2">
        <v>0</v>
      </c>
      <c r="I7" s="2" t="s">
        <v>69</v>
      </c>
      <c r="J7" s="2" t="s">
        <v>66</v>
      </c>
      <c r="K7" s="3">
        <v>157</v>
      </c>
      <c r="L7" s="3">
        <v>157</v>
      </c>
      <c r="M7" s="3">
        <v>0</v>
      </c>
      <c r="N7" s="13">
        <v>44966</v>
      </c>
      <c r="O7" s="2">
        <v>88304</v>
      </c>
      <c r="P7" s="2" t="s">
        <v>68</v>
      </c>
      <c r="Q7" s="2"/>
      <c r="R7" s="2" t="s">
        <v>52</v>
      </c>
      <c r="S7" s="2">
        <v>1706</v>
      </c>
      <c r="T7" s="2" t="s">
        <v>67</v>
      </c>
      <c r="U7" s="3">
        <v>42</v>
      </c>
      <c r="V7" s="3">
        <v>42</v>
      </c>
      <c r="W7" s="3"/>
      <c r="X7" s="2" t="s">
        <v>66</v>
      </c>
      <c r="Y7" s="2">
        <v>5934</v>
      </c>
      <c r="Z7" s="2" t="s">
        <v>51</v>
      </c>
      <c r="AA7" s="2">
        <v>4</v>
      </c>
      <c r="AB7" s="2" t="s">
        <v>28</v>
      </c>
      <c r="AC7" s="1">
        <v>45026</v>
      </c>
      <c r="AD7" s="13">
        <v>32084</v>
      </c>
      <c r="AE7" s="2" t="str">
        <f t="shared" si="1"/>
        <v>NPD.Z2000316474496642</v>
      </c>
      <c r="AF7" s="2" t="s">
        <v>45</v>
      </c>
      <c r="AG7" s="2" t="s">
        <v>65</v>
      </c>
      <c r="AH7" s="2" t="s">
        <v>48</v>
      </c>
      <c r="AI7" s="2" t="s">
        <v>44</v>
      </c>
      <c r="AJ7" s="2" t="s">
        <v>46</v>
      </c>
      <c r="AK7" s="2" t="s">
        <v>63</v>
      </c>
      <c r="AL7" s="1">
        <v>45064</v>
      </c>
      <c r="AM7" s="2" t="s">
        <v>155</v>
      </c>
      <c r="AN7" s="14" t="s">
        <v>156</v>
      </c>
      <c r="AO7" s="14" t="s">
        <v>167</v>
      </c>
      <c r="AP7" s="14"/>
      <c r="AQ7" s="14" t="s">
        <v>169</v>
      </c>
      <c r="AR7" s="26">
        <v>45068</v>
      </c>
      <c r="AS7" s="14"/>
    </row>
    <row r="8" spans="1:45" s="15" customFormat="1" ht="12.75">
      <c r="A8" s="13">
        <v>45026</v>
      </c>
      <c r="B8" s="2" t="s">
        <v>74</v>
      </c>
      <c r="C8" s="2" t="s">
        <v>73</v>
      </c>
      <c r="D8" s="2" t="s">
        <v>72</v>
      </c>
      <c r="E8" s="2" t="s">
        <v>71</v>
      </c>
      <c r="F8" s="2" t="s">
        <v>53</v>
      </c>
      <c r="G8" s="2" t="s">
        <v>70</v>
      </c>
      <c r="H8" s="2">
        <v>1</v>
      </c>
      <c r="I8" s="2" t="s">
        <v>69</v>
      </c>
      <c r="J8" s="2" t="s">
        <v>66</v>
      </c>
      <c r="K8" s="3">
        <v>157</v>
      </c>
      <c r="L8" s="3">
        <v>157</v>
      </c>
      <c r="M8" s="3">
        <v>0</v>
      </c>
      <c r="N8" s="13">
        <v>44966</v>
      </c>
      <c r="O8" s="2">
        <v>88342</v>
      </c>
      <c r="P8" s="2" t="s">
        <v>68</v>
      </c>
      <c r="Q8" s="2"/>
      <c r="R8" s="2" t="s">
        <v>52</v>
      </c>
      <c r="S8" s="2">
        <v>1706</v>
      </c>
      <c r="T8" s="2" t="s">
        <v>67</v>
      </c>
      <c r="U8" s="3">
        <v>115</v>
      </c>
      <c r="V8" s="3">
        <v>115</v>
      </c>
      <c r="W8" s="3"/>
      <c r="X8" s="2" t="s">
        <v>66</v>
      </c>
      <c r="Y8" s="2">
        <v>5934</v>
      </c>
      <c r="Z8" s="2" t="s">
        <v>51</v>
      </c>
      <c r="AA8" s="2">
        <v>4</v>
      </c>
      <c r="AB8" s="2" t="s">
        <v>28</v>
      </c>
      <c r="AC8" s="1">
        <v>45026</v>
      </c>
      <c r="AD8" s="13">
        <v>32084</v>
      </c>
      <c r="AE8" s="2" t="str">
        <f t="shared" si="1"/>
        <v>NPD.Z20003164744966115</v>
      </c>
      <c r="AF8" s="2" t="s">
        <v>45</v>
      </c>
      <c r="AG8" s="2" t="s">
        <v>65</v>
      </c>
      <c r="AH8" s="2" t="s">
        <v>48</v>
      </c>
      <c r="AI8" s="2" t="s">
        <v>44</v>
      </c>
      <c r="AJ8" s="2" t="s">
        <v>46</v>
      </c>
      <c r="AK8" s="2" t="s">
        <v>63</v>
      </c>
      <c r="AL8" s="1">
        <v>45064</v>
      </c>
      <c r="AM8" s="2" t="s">
        <v>155</v>
      </c>
      <c r="AN8" s="14" t="s">
        <v>156</v>
      </c>
      <c r="AO8" s="14" t="s">
        <v>167</v>
      </c>
      <c r="AP8" s="14"/>
      <c r="AQ8" s="14" t="s">
        <v>169</v>
      </c>
      <c r="AR8" s="26">
        <v>45068</v>
      </c>
      <c r="AS8" s="14"/>
    </row>
    <row r="9" spans="1:45" s="15" customFormat="1" ht="12.75">
      <c r="A9" s="23">
        <v>45028</v>
      </c>
      <c r="B9" s="2">
        <v>135</v>
      </c>
      <c r="C9" s="2" t="s">
        <v>153</v>
      </c>
      <c r="D9" s="2" t="s">
        <v>152</v>
      </c>
      <c r="E9" s="2" t="s">
        <v>151</v>
      </c>
      <c r="F9" s="2" t="s">
        <v>53</v>
      </c>
      <c r="G9" s="2" t="s">
        <v>150</v>
      </c>
      <c r="H9" s="2">
        <v>0</v>
      </c>
      <c r="I9" s="2" t="s">
        <v>149</v>
      </c>
      <c r="J9" s="2" t="s">
        <v>147</v>
      </c>
      <c r="K9" s="3">
        <v>120</v>
      </c>
      <c r="L9" s="3">
        <v>120</v>
      </c>
      <c r="M9" s="3">
        <v>0</v>
      </c>
      <c r="N9" s="13">
        <v>44952</v>
      </c>
      <c r="O9" s="2">
        <v>86255</v>
      </c>
      <c r="P9" s="2" t="s">
        <v>148</v>
      </c>
      <c r="Q9" s="2"/>
      <c r="R9" s="2" t="s">
        <v>52</v>
      </c>
      <c r="S9" s="2">
        <v>963</v>
      </c>
      <c r="T9" s="2" t="s">
        <v>67</v>
      </c>
      <c r="U9" s="3">
        <v>60</v>
      </c>
      <c r="V9" s="3">
        <v>60</v>
      </c>
      <c r="W9" s="3">
        <v>0</v>
      </c>
      <c r="X9" s="2" t="s">
        <v>147</v>
      </c>
      <c r="Y9" s="2">
        <v>5939</v>
      </c>
      <c r="Z9" s="2" t="s">
        <v>51</v>
      </c>
      <c r="AA9" s="2">
        <v>4</v>
      </c>
      <c r="AB9" s="2"/>
      <c r="AC9" s="2"/>
      <c r="AD9" s="13">
        <v>33017</v>
      </c>
      <c r="AE9" s="22" t="str">
        <f t="shared" ref="AE9:AE18" si="2">G9&amp;N9&amp;V9</f>
        <v>NPD.Z2000481294495260</v>
      </c>
      <c r="AF9" s="2" t="s">
        <v>45</v>
      </c>
      <c r="AG9" s="22" t="s">
        <v>146</v>
      </c>
      <c r="AH9" s="22" t="s">
        <v>48</v>
      </c>
      <c r="AI9" s="2" t="s">
        <v>44</v>
      </c>
      <c r="AJ9" s="2" t="s">
        <v>46</v>
      </c>
      <c r="AK9" s="2" t="s">
        <v>63</v>
      </c>
      <c r="AL9" s="1">
        <v>45065</v>
      </c>
      <c r="AM9" s="2" t="s">
        <v>157</v>
      </c>
      <c r="AN9" s="25" t="s">
        <v>158</v>
      </c>
      <c r="AO9" s="25" t="s">
        <v>168</v>
      </c>
      <c r="AP9" s="25"/>
      <c r="AQ9" s="14" t="s">
        <v>169</v>
      </c>
      <c r="AR9" s="26">
        <v>45068</v>
      </c>
      <c r="AS9" s="21" t="s">
        <v>48</v>
      </c>
    </row>
    <row r="10" spans="1:45" s="15" customFormat="1" ht="12.75">
      <c r="A10" s="23">
        <v>45028</v>
      </c>
      <c r="B10" s="2">
        <v>135</v>
      </c>
      <c r="C10" s="2" t="s">
        <v>153</v>
      </c>
      <c r="D10" s="2" t="s">
        <v>152</v>
      </c>
      <c r="E10" s="2" t="s">
        <v>151</v>
      </c>
      <c r="F10" s="2" t="s">
        <v>53</v>
      </c>
      <c r="G10" s="2" t="s">
        <v>150</v>
      </c>
      <c r="H10" s="2">
        <v>1</v>
      </c>
      <c r="I10" s="2" t="s">
        <v>149</v>
      </c>
      <c r="J10" s="2" t="s">
        <v>147</v>
      </c>
      <c r="K10" s="3">
        <v>120</v>
      </c>
      <c r="L10" s="3">
        <v>120</v>
      </c>
      <c r="M10" s="3">
        <v>0</v>
      </c>
      <c r="N10" s="13">
        <v>44952</v>
      </c>
      <c r="O10" s="2">
        <v>86256</v>
      </c>
      <c r="P10" s="2" t="s">
        <v>148</v>
      </c>
      <c r="Q10" s="2"/>
      <c r="R10" s="2" t="s">
        <v>52</v>
      </c>
      <c r="S10" s="2">
        <v>963</v>
      </c>
      <c r="T10" s="2" t="s">
        <v>67</v>
      </c>
      <c r="U10" s="3">
        <v>60</v>
      </c>
      <c r="V10" s="3">
        <v>60</v>
      </c>
      <c r="W10" s="3">
        <v>0</v>
      </c>
      <c r="X10" s="2" t="s">
        <v>147</v>
      </c>
      <c r="Y10" s="2">
        <v>5939</v>
      </c>
      <c r="Z10" s="2" t="s">
        <v>51</v>
      </c>
      <c r="AA10" s="2">
        <v>4</v>
      </c>
      <c r="AB10" s="2"/>
      <c r="AC10" s="2"/>
      <c r="AD10" s="13">
        <v>33017</v>
      </c>
      <c r="AE10" s="22" t="str">
        <f t="shared" si="2"/>
        <v>NPD.Z2000481294495260</v>
      </c>
      <c r="AF10" s="2" t="s">
        <v>45</v>
      </c>
      <c r="AG10" s="22" t="s">
        <v>146</v>
      </c>
      <c r="AH10" s="22" t="s">
        <v>48</v>
      </c>
      <c r="AI10" s="22" t="s">
        <v>44</v>
      </c>
      <c r="AJ10" s="2" t="s">
        <v>46</v>
      </c>
      <c r="AK10" s="2" t="s">
        <v>63</v>
      </c>
      <c r="AL10" s="1">
        <v>45065</v>
      </c>
      <c r="AM10" s="2" t="s">
        <v>157</v>
      </c>
      <c r="AN10" s="25" t="s">
        <v>158</v>
      </c>
      <c r="AO10" s="25" t="s">
        <v>168</v>
      </c>
      <c r="AP10" s="25"/>
      <c r="AQ10" s="14" t="s">
        <v>169</v>
      </c>
      <c r="AR10" s="26">
        <v>45068</v>
      </c>
      <c r="AS10" s="21" t="s">
        <v>48</v>
      </c>
    </row>
    <row r="11" spans="1:45" s="15" customFormat="1" ht="12.75">
      <c r="A11" s="23">
        <v>45040</v>
      </c>
      <c r="B11" s="2" t="s">
        <v>74</v>
      </c>
      <c r="C11" s="2" t="s">
        <v>73</v>
      </c>
      <c r="D11" s="2" t="s">
        <v>72</v>
      </c>
      <c r="E11" s="2" t="s">
        <v>71</v>
      </c>
      <c r="F11" s="2" t="s">
        <v>53</v>
      </c>
      <c r="G11" s="2" t="s">
        <v>145</v>
      </c>
      <c r="H11" s="2">
        <v>1</v>
      </c>
      <c r="I11" s="2" t="s">
        <v>144</v>
      </c>
      <c r="J11" s="2" t="s">
        <v>66</v>
      </c>
      <c r="K11" s="3">
        <v>127</v>
      </c>
      <c r="L11" s="3">
        <v>127</v>
      </c>
      <c r="M11" s="3">
        <v>0</v>
      </c>
      <c r="N11" s="13">
        <v>44979</v>
      </c>
      <c r="O11" s="2">
        <v>88305</v>
      </c>
      <c r="P11" s="2" t="s">
        <v>143</v>
      </c>
      <c r="Q11" s="2"/>
      <c r="R11" s="2" t="s">
        <v>52</v>
      </c>
      <c r="S11" s="2">
        <v>3690</v>
      </c>
      <c r="T11" s="2" t="s">
        <v>67</v>
      </c>
      <c r="U11" s="3">
        <v>127</v>
      </c>
      <c r="V11" s="3">
        <v>127</v>
      </c>
      <c r="W11" s="3"/>
      <c r="X11" s="2" t="s">
        <v>66</v>
      </c>
      <c r="Y11" s="2">
        <v>5944</v>
      </c>
      <c r="Z11" s="2" t="s">
        <v>51</v>
      </c>
      <c r="AA11" s="2">
        <v>4</v>
      </c>
      <c r="AB11" s="2" t="s">
        <v>28</v>
      </c>
      <c r="AC11" s="1">
        <v>45040</v>
      </c>
      <c r="AD11" s="13">
        <v>26013</v>
      </c>
      <c r="AE11" s="22" t="str">
        <f t="shared" si="2"/>
        <v>NPD.Z20015554844979127</v>
      </c>
      <c r="AF11" s="2" t="s">
        <v>45</v>
      </c>
      <c r="AG11" s="22" t="s">
        <v>142</v>
      </c>
      <c r="AH11" s="22" t="s">
        <v>48</v>
      </c>
      <c r="AI11" s="22" t="s">
        <v>44</v>
      </c>
      <c r="AJ11" s="2" t="s">
        <v>46</v>
      </c>
      <c r="AK11" s="2" t="s">
        <v>63</v>
      </c>
      <c r="AL11" s="1">
        <v>45065</v>
      </c>
      <c r="AM11" s="2" t="s">
        <v>159</v>
      </c>
      <c r="AN11" s="25" t="s">
        <v>156</v>
      </c>
      <c r="AO11" s="14" t="s">
        <v>167</v>
      </c>
      <c r="AP11" s="25"/>
      <c r="AQ11" s="14" t="s">
        <v>169</v>
      </c>
      <c r="AR11" s="26">
        <v>45068</v>
      </c>
      <c r="AS11" s="21" t="s">
        <v>48</v>
      </c>
    </row>
    <row r="12" spans="1:45" s="15" customFormat="1" ht="12.75">
      <c r="A12" s="23">
        <v>45006</v>
      </c>
      <c r="B12" s="2">
        <v>1040</v>
      </c>
      <c r="C12" s="2" t="s">
        <v>141</v>
      </c>
      <c r="D12" s="2" t="s">
        <v>102</v>
      </c>
      <c r="E12" s="2" t="s">
        <v>101</v>
      </c>
      <c r="F12" s="2" t="s">
        <v>53</v>
      </c>
      <c r="G12" s="2" t="s">
        <v>140</v>
      </c>
      <c r="H12" s="2">
        <v>1</v>
      </c>
      <c r="I12" s="2" t="s">
        <v>139</v>
      </c>
      <c r="J12" s="2" t="s">
        <v>138</v>
      </c>
      <c r="K12" s="3">
        <v>127</v>
      </c>
      <c r="L12" s="3">
        <v>127</v>
      </c>
      <c r="M12" s="3">
        <v>0</v>
      </c>
      <c r="N12" s="13">
        <v>44946</v>
      </c>
      <c r="O12" s="2">
        <v>88305</v>
      </c>
      <c r="P12" s="2" t="s">
        <v>113</v>
      </c>
      <c r="Q12" s="2"/>
      <c r="R12" s="2" t="s">
        <v>52</v>
      </c>
      <c r="S12" s="2">
        <v>3154</v>
      </c>
      <c r="T12" s="2" t="s">
        <v>55</v>
      </c>
      <c r="U12" s="3">
        <v>127</v>
      </c>
      <c r="V12" s="3">
        <v>127</v>
      </c>
      <c r="W12" s="3"/>
      <c r="X12" s="2" t="s">
        <v>138</v>
      </c>
      <c r="Y12" s="2">
        <v>5944</v>
      </c>
      <c r="Z12" s="2" t="s">
        <v>51</v>
      </c>
      <c r="AA12" s="2">
        <v>4</v>
      </c>
      <c r="AB12" s="2" t="s">
        <v>28</v>
      </c>
      <c r="AC12" s="1">
        <v>45006</v>
      </c>
      <c r="AD12" s="13">
        <v>24766</v>
      </c>
      <c r="AE12" s="22" t="str">
        <f t="shared" si="2"/>
        <v>NPD.Z20016505844946127</v>
      </c>
      <c r="AF12" s="2" t="s">
        <v>45</v>
      </c>
      <c r="AG12" s="22" t="s">
        <v>137</v>
      </c>
      <c r="AH12" s="22" t="s">
        <v>48</v>
      </c>
      <c r="AI12" s="22" t="s">
        <v>44</v>
      </c>
      <c r="AJ12" s="2" t="s">
        <v>46</v>
      </c>
      <c r="AK12" s="2" t="s">
        <v>63</v>
      </c>
      <c r="AL12" s="1">
        <v>45065</v>
      </c>
      <c r="AM12" s="2" t="s">
        <v>160</v>
      </c>
      <c r="AN12" s="25" t="s">
        <v>156</v>
      </c>
      <c r="AO12" s="14" t="s">
        <v>167</v>
      </c>
      <c r="AP12" s="25"/>
      <c r="AQ12" s="14" t="s">
        <v>169</v>
      </c>
      <c r="AR12" s="26">
        <v>45068</v>
      </c>
      <c r="AS12" s="21" t="s">
        <v>48</v>
      </c>
    </row>
    <row r="13" spans="1:45" s="15" customFormat="1" ht="12.75">
      <c r="A13" s="23">
        <v>44971</v>
      </c>
      <c r="B13" s="2" t="s">
        <v>136</v>
      </c>
      <c r="C13" s="2" t="s">
        <v>135</v>
      </c>
      <c r="D13" s="2" t="s">
        <v>102</v>
      </c>
      <c r="E13" s="2" t="s">
        <v>101</v>
      </c>
      <c r="F13" s="2" t="s">
        <v>53</v>
      </c>
      <c r="G13" s="2" t="s">
        <v>134</v>
      </c>
      <c r="H13" s="2">
        <v>1</v>
      </c>
      <c r="I13" s="2" t="s">
        <v>133</v>
      </c>
      <c r="J13" s="2" t="s">
        <v>130</v>
      </c>
      <c r="K13" s="3">
        <v>104.2</v>
      </c>
      <c r="L13" s="3">
        <v>104.2</v>
      </c>
      <c r="M13" s="3">
        <v>0</v>
      </c>
      <c r="N13" s="13">
        <v>44895</v>
      </c>
      <c r="O13" s="2">
        <v>88307</v>
      </c>
      <c r="P13" s="2" t="s">
        <v>132</v>
      </c>
      <c r="Q13" s="2" t="s">
        <v>131</v>
      </c>
      <c r="R13" s="2" t="s">
        <v>52</v>
      </c>
      <c r="S13" s="2">
        <v>927</v>
      </c>
      <c r="T13" s="2" t="s">
        <v>67</v>
      </c>
      <c r="U13" s="3">
        <v>265</v>
      </c>
      <c r="V13" s="3">
        <v>104.2</v>
      </c>
      <c r="W13" s="3"/>
      <c r="X13" s="2" t="s">
        <v>130</v>
      </c>
      <c r="Y13" s="2">
        <v>5944</v>
      </c>
      <c r="Z13" s="2" t="s">
        <v>51</v>
      </c>
      <c r="AA13" s="2">
        <v>4</v>
      </c>
      <c r="AB13" s="2" t="s">
        <v>28</v>
      </c>
      <c r="AC13" s="1">
        <v>44971</v>
      </c>
      <c r="AD13" s="13">
        <v>31122</v>
      </c>
      <c r="AE13" s="22" t="str">
        <f t="shared" si="2"/>
        <v>NPD.Z20017986844895104.2</v>
      </c>
      <c r="AF13" s="2" t="s">
        <v>45</v>
      </c>
      <c r="AG13" s="22" t="s">
        <v>129</v>
      </c>
      <c r="AH13" s="22" t="s">
        <v>48</v>
      </c>
      <c r="AI13" s="22" t="s">
        <v>44</v>
      </c>
      <c r="AJ13" s="2" t="s">
        <v>46</v>
      </c>
      <c r="AK13" s="2" t="s">
        <v>63</v>
      </c>
      <c r="AL13" s="1">
        <v>45065</v>
      </c>
      <c r="AM13" s="2" t="s">
        <v>161</v>
      </c>
      <c r="AN13" s="25" t="s">
        <v>162</v>
      </c>
      <c r="AO13" s="25" t="s">
        <v>168</v>
      </c>
      <c r="AP13" s="25"/>
      <c r="AQ13" s="14" t="s">
        <v>169</v>
      </c>
      <c r="AR13" s="26">
        <v>45068</v>
      </c>
      <c r="AS13" s="21" t="s">
        <v>48</v>
      </c>
    </row>
    <row r="14" spans="1:45" s="15" customFormat="1" ht="12.75">
      <c r="A14" s="23">
        <v>45023</v>
      </c>
      <c r="B14" s="2" t="s">
        <v>128</v>
      </c>
      <c r="C14" s="2" t="s">
        <v>127</v>
      </c>
      <c r="D14" s="2" t="s">
        <v>126</v>
      </c>
      <c r="E14" s="2" t="s">
        <v>125</v>
      </c>
      <c r="F14" s="2" t="s">
        <v>53</v>
      </c>
      <c r="G14" s="2" t="s">
        <v>124</v>
      </c>
      <c r="H14" s="2">
        <v>0</v>
      </c>
      <c r="I14" s="2" t="s">
        <v>123</v>
      </c>
      <c r="J14" s="2" t="s">
        <v>29</v>
      </c>
      <c r="K14" s="3">
        <v>21.19</v>
      </c>
      <c r="L14" s="3">
        <v>21.19</v>
      </c>
      <c r="M14" s="3">
        <v>0</v>
      </c>
      <c r="N14" s="13">
        <v>44949</v>
      </c>
      <c r="O14" s="2">
        <v>88305</v>
      </c>
      <c r="P14" s="2" t="s">
        <v>122</v>
      </c>
      <c r="Q14" s="2"/>
      <c r="R14" s="2" t="s">
        <v>52</v>
      </c>
      <c r="S14" s="2">
        <v>364</v>
      </c>
      <c r="T14" s="2" t="s">
        <v>121</v>
      </c>
      <c r="U14" s="3">
        <v>254</v>
      </c>
      <c r="V14" s="3">
        <v>14.44</v>
      </c>
      <c r="W14" s="3">
        <v>0</v>
      </c>
      <c r="X14" s="2" t="s">
        <v>29</v>
      </c>
      <c r="Y14" s="2">
        <v>5934</v>
      </c>
      <c r="Z14" s="2" t="s">
        <v>51</v>
      </c>
      <c r="AA14" s="2">
        <v>4</v>
      </c>
      <c r="AB14" s="2"/>
      <c r="AC14" s="2"/>
      <c r="AD14" s="13">
        <v>23108</v>
      </c>
      <c r="AE14" s="22" t="str">
        <f t="shared" si="2"/>
        <v>NPD.Z2001829214494914.44</v>
      </c>
      <c r="AF14" s="2" t="s">
        <v>45</v>
      </c>
      <c r="AG14" s="22" t="s">
        <v>120</v>
      </c>
      <c r="AH14" s="22" t="s">
        <v>48</v>
      </c>
      <c r="AI14" s="2" t="s">
        <v>44</v>
      </c>
      <c r="AJ14" s="2" t="s">
        <v>46</v>
      </c>
      <c r="AK14" s="2" t="s">
        <v>63</v>
      </c>
      <c r="AL14" s="1">
        <v>45065</v>
      </c>
      <c r="AM14" s="2" t="s">
        <v>163</v>
      </c>
      <c r="AN14" s="25" t="s">
        <v>162</v>
      </c>
      <c r="AO14" s="25" t="s">
        <v>168</v>
      </c>
      <c r="AP14" s="25"/>
      <c r="AQ14" s="14" t="s">
        <v>169</v>
      </c>
      <c r="AR14" s="26">
        <v>45068</v>
      </c>
      <c r="AS14" s="21" t="s">
        <v>48</v>
      </c>
    </row>
    <row r="15" spans="1:45" s="15" customFormat="1" ht="12.75">
      <c r="A15" s="23">
        <v>45023</v>
      </c>
      <c r="B15" s="2" t="s">
        <v>128</v>
      </c>
      <c r="C15" s="2" t="s">
        <v>127</v>
      </c>
      <c r="D15" s="2" t="s">
        <v>126</v>
      </c>
      <c r="E15" s="2" t="s">
        <v>125</v>
      </c>
      <c r="F15" s="2" t="s">
        <v>53</v>
      </c>
      <c r="G15" s="2" t="s">
        <v>124</v>
      </c>
      <c r="H15" s="2">
        <v>1</v>
      </c>
      <c r="I15" s="2" t="s">
        <v>123</v>
      </c>
      <c r="J15" s="2" t="s">
        <v>29</v>
      </c>
      <c r="K15" s="3">
        <v>21.19</v>
      </c>
      <c r="L15" s="3">
        <v>21.19</v>
      </c>
      <c r="M15" s="3">
        <v>0</v>
      </c>
      <c r="N15" s="13">
        <v>44949</v>
      </c>
      <c r="O15" s="2">
        <v>88342</v>
      </c>
      <c r="P15" s="2" t="s">
        <v>122</v>
      </c>
      <c r="Q15" s="2"/>
      <c r="R15" s="2" t="s">
        <v>52</v>
      </c>
      <c r="S15" s="2">
        <v>364</v>
      </c>
      <c r="T15" s="2" t="s">
        <v>121</v>
      </c>
      <c r="U15" s="3">
        <v>115</v>
      </c>
      <c r="V15" s="3">
        <v>6.75</v>
      </c>
      <c r="W15" s="3">
        <v>0</v>
      </c>
      <c r="X15" s="2" t="s">
        <v>29</v>
      </c>
      <c r="Y15" s="2">
        <v>5934</v>
      </c>
      <c r="Z15" s="2" t="s">
        <v>51</v>
      </c>
      <c r="AA15" s="2">
        <v>4</v>
      </c>
      <c r="AB15" s="2"/>
      <c r="AC15" s="2"/>
      <c r="AD15" s="13">
        <v>23108</v>
      </c>
      <c r="AE15" s="22" t="str">
        <f t="shared" si="2"/>
        <v>NPD.Z200182921449496.75</v>
      </c>
      <c r="AF15" s="2" t="s">
        <v>45</v>
      </c>
      <c r="AG15" s="22" t="s">
        <v>120</v>
      </c>
      <c r="AH15" s="22" t="s">
        <v>48</v>
      </c>
      <c r="AI15" s="2" t="s">
        <v>44</v>
      </c>
      <c r="AJ15" s="2" t="s">
        <v>46</v>
      </c>
      <c r="AK15" s="2" t="s">
        <v>63</v>
      </c>
      <c r="AL15" s="1">
        <v>45065</v>
      </c>
      <c r="AM15" s="2" t="s">
        <v>163</v>
      </c>
      <c r="AN15" s="25" t="s">
        <v>162</v>
      </c>
      <c r="AO15" s="25" t="s">
        <v>168</v>
      </c>
      <c r="AP15" s="25"/>
      <c r="AQ15" s="14" t="s">
        <v>169</v>
      </c>
      <c r="AR15" s="26">
        <v>45068</v>
      </c>
      <c r="AS15" s="21" t="s">
        <v>48</v>
      </c>
    </row>
    <row r="16" spans="1:45" s="15" customFormat="1" ht="12.75">
      <c r="A16" s="23">
        <v>45028</v>
      </c>
      <c r="B16" s="2">
        <v>333</v>
      </c>
      <c r="C16" s="2" t="s">
        <v>119</v>
      </c>
      <c r="D16" s="2" t="s">
        <v>118</v>
      </c>
      <c r="E16" s="2" t="s">
        <v>117</v>
      </c>
      <c r="F16" s="2" t="s">
        <v>53</v>
      </c>
      <c r="G16" s="2" t="s">
        <v>116</v>
      </c>
      <c r="H16" s="2">
        <v>1</v>
      </c>
      <c r="I16" s="2" t="s">
        <v>115</v>
      </c>
      <c r="J16" s="2" t="s">
        <v>95</v>
      </c>
      <c r="K16" s="3">
        <v>91</v>
      </c>
      <c r="L16" s="3">
        <v>91</v>
      </c>
      <c r="M16" s="3">
        <v>0</v>
      </c>
      <c r="N16" s="13">
        <v>44966</v>
      </c>
      <c r="O16" s="2" t="s">
        <v>114</v>
      </c>
      <c r="P16" s="2" t="s">
        <v>113</v>
      </c>
      <c r="Q16" s="2"/>
      <c r="R16" s="2" t="s">
        <v>52</v>
      </c>
      <c r="S16" s="2">
        <v>3987</v>
      </c>
      <c r="T16" s="2" t="s">
        <v>55</v>
      </c>
      <c r="U16" s="3">
        <v>91</v>
      </c>
      <c r="V16" s="3">
        <v>91</v>
      </c>
      <c r="W16" s="3">
        <v>0</v>
      </c>
      <c r="X16" s="2" t="s">
        <v>95</v>
      </c>
      <c r="Y16" s="2">
        <v>5939</v>
      </c>
      <c r="Z16" s="2" t="s">
        <v>51</v>
      </c>
      <c r="AA16" s="2">
        <v>4</v>
      </c>
      <c r="AB16" s="2"/>
      <c r="AC16" s="2"/>
      <c r="AD16" s="13">
        <v>22963</v>
      </c>
      <c r="AE16" s="22" t="str">
        <f t="shared" si="2"/>
        <v>NPD.Z2001864804496691</v>
      </c>
      <c r="AF16" s="2" t="s">
        <v>45</v>
      </c>
      <c r="AG16" s="22" t="s">
        <v>112</v>
      </c>
      <c r="AH16" s="22" t="s">
        <v>48</v>
      </c>
      <c r="AI16" s="22" t="s">
        <v>44</v>
      </c>
      <c r="AJ16" s="2" t="s">
        <v>46</v>
      </c>
      <c r="AK16" s="2" t="s">
        <v>63</v>
      </c>
      <c r="AL16" s="1">
        <v>45065</v>
      </c>
      <c r="AM16" s="2" t="s">
        <v>164</v>
      </c>
      <c r="AN16" s="25" t="s">
        <v>162</v>
      </c>
      <c r="AO16" s="25" t="s">
        <v>168</v>
      </c>
      <c r="AP16" s="25"/>
      <c r="AQ16" s="14" t="s">
        <v>169</v>
      </c>
      <c r="AR16" s="26">
        <v>45068</v>
      </c>
      <c r="AS16" s="21" t="s">
        <v>48</v>
      </c>
    </row>
    <row r="17" spans="1:45" s="15" customFormat="1" ht="12.75">
      <c r="A17" s="23">
        <v>44943</v>
      </c>
      <c r="B17" s="2">
        <v>1482</v>
      </c>
      <c r="C17" s="2" t="s">
        <v>103</v>
      </c>
      <c r="D17" s="2" t="s">
        <v>111</v>
      </c>
      <c r="E17" s="2" t="s">
        <v>110</v>
      </c>
      <c r="F17" s="2" t="s">
        <v>84</v>
      </c>
      <c r="G17" s="2" t="s">
        <v>109</v>
      </c>
      <c r="H17" s="2">
        <v>1</v>
      </c>
      <c r="I17" s="2" t="s">
        <v>108</v>
      </c>
      <c r="J17" s="2" t="s">
        <v>95</v>
      </c>
      <c r="K17" s="3">
        <v>425</v>
      </c>
      <c r="L17" s="3">
        <v>425</v>
      </c>
      <c r="M17" s="3">
        <v>0</v>
      </c>
      <c r="N17" s="13">
        <v>44907</v>
      </c>
      <c r="O17" s="2">
        <v>99483</v>
      </c>
      <c r="P17" s="2" t="s">
        <v>107</v>
      </c>
      <c r="Q17" s="2" t="s">
        <v>106</v>
      </c>
      <c r="R17" s="2" t="s">
        <v>79</v>
      </c>
      <c r="S17" s="2"/>
      <c r="T17" s="2" t="s">
        <v>105</v>
      </c>
      <c r="U17" s="3">
        <v>425</v>
      </c>
      <c r="V17" s="3">
        <v>425</v>
      </c>
      <c r="W17" s="3">
        <v>0</v>
      </c>
      <c r="X17" s="2" t="s">
        <v>95</v>
      </c>
      <c r="Y17" s="2">
        <v>5927</v>
      </c>
      <c r="Z17" s="2" t="s">
        <v>77</v>
      </c>
      <c r="AA17" s="2">
        <v>1</v>
      </c>
      <c r="AB17" s="2"/>
      <c r="AC17" s="2"/>
      <c r="AD17" s="13">
        <v>13557</v>
      </c>
      <c r="AE17" s="22" t="str">
        <f t="shared" si="2"/>
        <v>WSH.5032359244907425</v>
      </c>
      <c r="AF17" s="2" t="s">
        <v>45</v>
      </c>
      <c r="AG17" s="22" t="s">
        <v>104</v>
      </c>
      <c r="AH17" s="22" t="s">
        <v>48</v>
      </c>
      <c r="AI17" s="22" t="s">
        <v>44</v>
      </c>
      <c r="AJ17" s="2" t="s">
        <v>46</v>
      </c>
      <c r="AK17" s="2" t="s">
        <v>63</v>
      </c>
      <c r="AL17" s="1">
        <v>45065</v>
      </c>
      <c r="AM17" s="2" t="s">
        <v>165</v>
      </c>
      <c r="AN17" s="25" t="s">
        <v>156</v>
      </c>
      <c r="AO17" s="14" t="s">
        <v>167</v>
      </c>
      <c r="AP17" s="25"/>
      <c r="AQ17" s="14" t="s">
        <v>169</v>
      </c>
      <c r="AR17" s="26">
        <v>45068</v>
      </c>
      <c r="AS17" s="21" t="s">
        <v>48</v>
      </c>
    </row>
    <row r="18" spans="1:45" s="15" customFormat="1" ht="12.75">
      <c r="A18" s="23">
        <v>44980</v>
      </c>
      <c r="B18" s="2">
        <v>1482</v>
      </c>
      <c r="C18" s="2" t="s">
        <v>103</v>
      </c>
      <c r="D18" s="2" t="s">
        <v>102</v>
      </c>
      <c r="E18" s="2" t="s">
        <v>101</v>
      </c>
      <c r="F18" s="2" t="s">
        <v>84</v>
      </c>
      <c r="G18" s="2" t="s">
        <v>100</v>
      </c>
      <c r="H18" s="2">
        <v>1</v>
      </c>
      <c r="I18" s="2" t="s">
        <v>99</v>
      </c>
      <c r="J18" s="2" t="s">
        <v>95</v>
      </c>
      <c r="K18" s="3">
        <v>317.52999999999997</v>
      </c>
      <c r="L18" s="3">
        <v>120</v>
      </c>
      <c r="M18" s="3">
        <v>197.53</v>
      </c>
      <c r="N18" s="13">
        <v>44950</v>
      </c>
      <c r="O18" s="2">
        <v>99490</v>
      </c>
      <c r="P18" s="2" t="s">
        <v>98</v>
      </c>
      <c r="Q18" s="2" t="s">
        <v>97</v>
      </c>
      <c r="R18" s="2" t="s">
        <v>79</v>
      </c>
      <c r="S18" s="2"/>
      <c r="T18" s="2" t="s">
        <v>96</v>
      </c>
      <c r="U18" s="3">
        <v>120</v>
      </c>
      <c r="V18" s="3">
        <v>120</v>
      </c>
      <c r="W18" s="3">
        <v>0</v>
      </c>
      <c r="X18" s="2" t="s">
        <v>95</v>
      </c>
      <c r="Y18" s="2">
        <v>5932</v>
      </c>
      <c r="Z18" s="2" t="s">
        <v>77</v>
      </c>
      <c r="AA18" s="2">
        <v>1</v>
      </c>
      <c r="AB18" s="2"/>
      <c r="AC18" s="2"/>
      <c r="AD18" s="13">
        <v>14845</v>
      </c>
      <c r="AE18" s="22" t="str">
        <f t="shared" si="2"/>
        <v>WSH.5104230244950120</v>
      </c>
      <c r="AF18" s="2" t="s">
        <v>45</v>
      </c>
      <c r="AG18" s="22" t="s">
        <v>94</v>
      </c>
      <c r="AH18" s="22" t="s">
        <v>48</v>
      </c>
      <c r="AI18" s="22" t="s">
        <v>44</v>
      </c>
      <c r="AJ18" s="2" t="s">
        <v>46</v>
      </c>
      <c r="AK18" s="2" t="s">
        <v>63</v>
      </c>
      <c r="AL18" s="1">
        <v>45065</v>
      </c>
      <c r="AM18" s="2" t="s">
        <v>166</v>
      </c>
      <c r="AN18" s="25" t="s">
        <v>156</v>
      </c>
      <c r="AO18" s="14" t="s">
        <v>167</v>
      </c>
      <c r="AP18" s="25"/>
      <c r="AQ18" s="14" t="s">
        <v>169</v>
      </c>
      <c r="AR18" s="26">
        <v>45068</v>
      </c>
      <c r="AS18" s="21" t="s">
        <v>48</v>
      </c>
    </row>
    <row r="19" spans="1:45" s="15" customFormat="1" ht="12.75">
      <c r="A19" s="17"/>
      <c r="K19" s="18"/>
      <c r="L19" s="18"/>
      <c r="M19" s="18"/>
      <c r="N19" s="17"/>
      <c r="U19" s="18"/>
      <c r="V19" s="18"/>
      <c r="W19" s="18"/>
      <c r="AC19" s="19"/>
      <c r="AD19" s="17"/>
      <c r="AL19" s="19"/>
      <c r="AN19" s="20"/>
      <c r="AO19" s="20"/>
      <c r="AP19" s="20"/>
      <c r="AQ19" s="20"/>
      <c r="AR19" s="20"/>
      <c r="AS19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A24"/>
  <sheetViews>
    <sheetView workbookViewId="0">
      <selection activeCell="A5" sqref="A5 A7 A9 A11 A13 A15 A17 A19 A21 A23"/>
      <pivotSelection pane="bottomRight" showHeader="1" axis="axisRow" dimension="1" activeRow="4" previousRow="4" click="1" r:id="rId1">
        <pivotArea dataOnly="0" labelOnly="1" fieldPosition="0">
          <references count="1">
            <reference field="13" count="0"/>
          </references>
        </pivotArea>
      </pivotSelection>
    </sheetView>
  </sheetViews>
  <sheetFormatPr defaultRowHeight="15"/>
  <cols>
    <col min="1" max="1" width="17.42578125" bestFit="1" customWidth="1"/>
  </cols>
  <sheetData>
    <row r="3" spans="1:1">
      <c r="A3" s="27" t="s">
        <v>170</v>
      </c>
    </row>
    <row r="4" spans="1:1">
      <c r="A4" s="28" t="s">
        <v>70</v>
      </c>
    </row>
    <row r="5" spans="1:1">
      <c r="A5" s="29">
        <v>44966</v>
      </c>
    </row>
    <row r="6" spans="1:1">
      <c r="A6" s="28" t="s">
        <v>150</v>
      </c>
    </row>
    <row r="7" spans="1:1">
      <c r="A7" s="29">
        <v>44952</v>
      </c>
    </row>
    <row r="8" spans="1:1">
      <c r="A8" s="28" t="s">
        <v>60</v>
      </c>
    </row>
    <row r="9" spans="1:1">
      <c r="A9" s="29">
        <v>44970</v>
      </c>
    </row>
    <row r="10" spans="1:1">
      <c r="A10" s="28" t="s">
        <v>145</v>
      </c>
    </row>
    <row r="11" spans="1:1">
      <c r="A11" s="29">
        <v>44979</v>
      </c>
    </row>
    <row r="12" spans="1:1">
      <c r="A12" s="28" t="s">
        <v>140</v>
      </c>
    </row>
    <row r="13" spans="1:1">
      <c r="A13" s="29">
        <v>44946</v>
      </c>
    </row>
    <row r="14" spans="1:1">
      <c r="A14" s="28" t="s">
        <v>134</v>
      </c>
    </row>
    <row r="15" spans="1:1">
      <c r="A15" s="29">
        <v>44895</v>
      </c>
    </row>
    <row r="16" spans="1:1">
      <c r="A16" s="28" t="s">
        <v>124</v>
      </c>
    </row>
    <row r="17" spans="1:1">
      <c r="A17" s="29">
        <v>44949</v>
      </c>
    </row>
    <row r="18" spans="1:1">
      <c r="A18" s="28" t="s">
        <v>116</v>
      </c>
    </row>
    <row r="19" spans="1:1">
      <c r="A19" s="29">
        <v>44966</v>
      </c>
    </row>
    <row r="20" spans="1:1">
      <c r="A20" s="28" t="s">
        <v>109</v>
      </c>
    </row>
    <row r="21" spans="1:1">
      <c r="A21" s="29">
        <v>44907</v>
      </c>
    </row>
    <row r="22" spans="1:1">
      <c r="A22" s="28" t="s">
        <v>100</v>
      </c>
    </row>
    <row r="23" spans="1:1">
      <c r="A23" s="29">
        <v>44950</v>
      </c>
    </row>
    <row r="24" spans="1:1">
      <c r="A24" s="28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5"/>
  <sheetViews>
    <sheetView tabSelected="1" topLeftCell="AH1" zoomScale="85" zoomScaleNormal="85" workbookViewId="0">
      <selection activeCell="AN1" sqref="AN1"/>
    </sheetView>
  </sheetViews>
  <sheetFormatPr defaultRowHeight="15"/>
  <cols>
    <col min="1" max="1" width="10.85546875" bestFit="1" customWidth="1"/>
    <col min="2" max="2" width="10.5703125" customWidth="1"/>
    <col min="3" max="3" width="28" bestFit="1" customWidth="1"/>
    <col min="4" max="4" width="9" customWidth="1"/>
    <col min="5" max="5" width="27.7109375" customWidth="1"/>
    <col min="6" max="6" width="7.85546875" bestFit="1" customWidth="1"/>
    <col min="7" max="7" width="14.7109375" bestFit="1" customWidth="1"/>
    <col min="8" max="8" width="6.85546875" customWidth="1"/>
    <col min="9" max="9" width="25.140625" bestFit="1" customWidth="1"/>
    <col min="10" max="10" width="7.42578125" customWidth="1"/>
    <col min="12" max="12" width="16.28515625" customWidth="1"/>
    <col min="13" max="13" width="8" customWidth="1"/>
    <col min="14" max="14" width="10.42578125" bestFit="1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8.285156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67.28515625" customWidth="1"/>
    <col min="40" max="40" width="15.28515625" bestFit="1" customWidth="1"/>
    <col min="41" max="41" width="16.28515625" bestFit="1" customWidth="1"/>
    <col min="42" max="42" width="14.28515625" bestFit="1" customWidth="1"/>
    <col min="43" max="43" width="15.5703125" bestFit="1" customWidth="1"/>
    <col min="44" max="44" width="15.85546875" bestFit="1" customWidth="1"/>
    <col min="45" max="45" width="14.140625" bestFit="1" customWidth="1"/>
  </cols>
  <sheetData>
    <row r="1" spans="1:4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5</v>
      </c>
      <c r="H1" s="5" t="s">
        <v>33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34</v>
      </c>
      <c r="AF1" s="8" t="s">
        <v>35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10" t="s">
        <v>42</v>
      </c>
      <c r="AN1" s="11" t="s">
        <v>37</v>
      </c>
      <c r="AO1" s="11" t="s">
        <v>39</v>
      </c>
      <c r="AP1" s="11" t="s">
        <v>64</v>
      </c>
      <c r="AQ1" s="11" t="s">
        <v>40</v>
      </c>
      <c r="AR1" s="11" t="s">
        <v>41</v>
      </c>
      <c r="AS1" s="12" t="s">
        <v>43</v>
      </c>
    </row>
    <row r="2" spans="1:45">
      <c r="A2" s="13">
        <v>45040</v>
      </c>
      <c r="B2" s="2" t="s">
        <v>62</v>
      </c>
      <c r="C2" s="2" t="s">
        <v>61</v>
      </c>
      <c r="D2" s="2" t="s">
        <v>50</v>
      </c>
      <c r="E2" s="2" t="s">
        <v>49</v>
      </c>
      <c r="F2" s="2" t="s">
        <v>53</v>
      </c>
      <c r="G2" s="2" t="s">
        <v>60</v>
      </c>
      <c r="H2" s="2">
        <v>0</v>
      </c>
      <c r="I2" s="2" t="s">
        <v>59</v>
      </c>
      <c r="J2" s="2" t="s">
        <v>29</v>
      </c>
      <c r="K2" s="3">
        <v>3200</v>
      </c>
      <c r="L2" s="3">
        <v>3200</v>
      </c>
      <c r="M2" s="3">
        <v>0</v>
      </c>
      <c r="N2" s="13">
        <v>44970</v>
      </c>
      <c r="O2" s="2">
        <v>88331</v>
      </c>
      <c r="P2" s="2" t="s">
        <v>57</v>
      </c>
      <c r="Q2" s="2" t="s">
        <v>56</v>
      </c>
      <c r="R2" s="2" t="s">
        <v>52</v>
      </c>
      <c r="S2" s="2">
        <v>735</v>
      </c>
      <c r="T2" s="2" t="s">
        <v>55</v>
      </c>
      <c r="U2" s="3">
        <v>2200</v>
      </c>
      <c r="V2" s="3">
        <v>2200</v>
      </c>
      <c r="W2" s="3"/>
      <c r="X2" s="2" t="s">
        <v>29</v>
      </c>
      <c r="Y2" s="2">
        <v>5944</v>
      </c>
      <c r="Z2" s="2" t="s">
        <v>51</v>
      </c>
      <c r="AA2" s="2">
        <v>4</v>
      </c>
      <c r="AB2" s="2" t="s">
        <v>28</v>
      </c>
      <c r="AC2" s="1">
        <v>45040</v>
      </c>
      <c r="AD2" s="13">
        <v>12238</v>
      </c>
      <c r="AE2" s="2" t="str">
        <f t="shared" ref="AE2:AE15" si="0">G2&amp;N2&amp;V2</f>
        <v>NPD.Z200130265449702200</v>
      </c>
      <c r="AF2" s="2" t="s">
        <v>45</v>
      </c>
      <c r="AG2" s="2" t="s">
        <v>54</v>
      </c>
      <c r="AH2" s="2" t="s">
        <v>48</v>
      </c>
      <c r="AI2" s="2" t="s">
        <v>44</v>
      </c>
      <c r="AJ2" s="2" t="s">
        <v>46</v>
      </c>
      <c r="AK2" s="2" t="s">
        <v>47</v>
      </c>
      <c r="AL2" s="1">
        <v>45058</v>
      </c>
      <c r="AM2" s="2" t="s">
        <v>154</v>
      </c>
      <c r="AN2" s="14" t="s">
        <v>156</v>
      </c>
      <c r="AO2" s="14" t="s">
        <v>167</v>
      </c>
      <c r="AP2" s="14"/>
      <c r="AQ2" s="14" t="s">
        <v>169</v>
      </c>
      <c r="AR2" s="26">
        <v>45068</v>
      </c>
      <c r="AS2" s="14"/>
    </row>
    <row r="3" spans="1:45">
      <c r="A3" s="13">
        <v>45040</v>
      </c>
      <c r="B3" s="2" t="s">
        <v>62</v>
      </c>
      <c r="C3" s="2" t="s">
        <v>61</v>
      </c>
      <c r="D3" s="2" t="s">
        <v>50</v>
      </c>
      <c r="E3" s="2" t="s">
        <v>49</v>
      </c>
      <c r="F3" s="2" t="s">
        <v>53</v>
      </c>
      <c r="G3" s="2" t="s">
        <v>60</v>
      </c>
      <c r="H3" s="2">
        <v>1</v>
      </c>
      <c r="I3" s="2" t="s">
        <v>59</v>
      </c>
      <c r="J3" s="2" t="s">
        <v>29</v>
      </c>
      <c r="K3" s="3">
        <v>3200</v>
      </c>
      <c r="L3" s="3">
        <v>3200</v>
      </c>
      <c r="M3" s="3">
        <v>0</v>
      </c>
      <c r="N3" s="13">
        <v>44970</v>
      </c>
      <c r="O3" s="2" t="s">
        <v>58</v>
      </c>
      <c r="P3" s="2" t="s">
        <v>57</v>
      </c>
      <c r="Q3" s="2" t="s">
        <v>56</v>
      </c>
      <c r="R3" s="2" t="s">
        <v>52</v>
      </c>
      <c r="S3" s="2">
        <v>735</v>
      </c>
      <c r="T3" s="2" t="s">
        <v>55</v>
      </c>
      <c r="U3" s="3">
        <v>1000</v>
      </c>
      <c r="V3" s="3">
        <v>1000</v>
      </c>
      <c r="W3" s="3"/>
      <c r="X3" s="2" t="s">
        <v>29</v>
      </c>
      <c r="Y3" s="2">
        <v>5944</v>
      </c>
      <c r="Z3" s="2" t="s">
        <v>51</v>
      </c>
      <c r="AA3" s="2">
        <v>4</v>
      </c>
      <c r="AB3" s="2" t="s">
        <v>28</v>
      </c>
      <c r="AC3" s="1">
        <v>45040</v>
      </c>
      <c r="AD3" s="13">
        <v>12238</v>
      </c>
      <c r="AE3" s="2" t="str">
        <f t="shared" si="0"/>
        <v>NPD.Z200130265449701000</v>
      </c>
      <c r="AF3" s="2" t="s">
        <v>45</v>
      </c>
      <c r="AG3" s="2" t="s">
        <v>54</v>
      </c>
      <c r="AH3" s="2" t="s">
        <v>48</v>
      </c>
      <c r="AI3" s="2" t="s">
        <v>44</v>
      </c>
      <c r="AJ3" s="2" t="s">
        <v>46</v>
      </c>
      <c r="AK3" s="2" t="s">
        <v>47</v>
      </c>
      <c r="AL3" s="1">
        <v>45058</v>
      </c>
      <c r="AM3" s="2" t="s">
        <v>154</v>
      </c>
      <c r="AN3" s="14" t="s">
        <v>156</v>
      </c>
      <c r="AO3" s="14" t="s">
        <v>167</v>
      </c>
      <c r="AP3" s="14"/>
      <c r="AQ3" s="14" t="s">
        <v>169</v>
      </c>
      <c r="AR3" s="26">
        <v>45068</v>
      </c>
      <c r="AS3" s="14"/>
    </row>
    <row r="4" spans="1:45">
      <c r="A4" s="13">
        <v>45026</v>
      </c>
      <c r="B4" s="2" t="s">
        <v>74</v>
      </c>
      <c r="C4" s="2" t="s">
        <v>73</v>
      </c>
      <c r="D4" s="2" t="s">
        <v>72</v>
      </c>
      <c r="E4" s="2" t="s">
        <v>71</v>
      </c>
      <c r="F4" s="2" t="s">
        <v>53</v>
      </c>
      <c r="G4" s="2" t="s">
        <v>70</v>
      </c>
      <c r="H4" s="2">
        <v>0</v>
      </c>
      <c r="I4" s="2" t="s">
        <v>69</v>
      </c>
      <c r="J4" s="2" t="s">
        <v>66</v>
      </c>
      <c r="K4" s="3">
        <v>157</v>
      </c>
      <c r="L4" s="3">
        <v>157</v>
      </c>
      <c r="M4" s="3">
        <v>0</v>
      </c>
      <c r="N4" s="13">
        <v>44966</v>
      </c>
      <c r="O4" s="2">
        <v>88304</v>
      </c>
      <c r="P4" s="2" t="s">
        <v>68</v>
      </c>
      <c r="Q4" s="2"/>
      <c r="R4" s="2" t="s">
        <v>52</v>
      </c>
      <c r="S4" s="2">
        <v>1706</v>
      </c>
      <c r="T4" s="2" t="s">
        <v>67</v>
      </c>
      <c r="U4" s="3">
        <v>42</v>
      </c>
      <c r="V4" s="3">
        <v>42</v>
      </c>
      <c r="W4" s="3"/>
      <c r="X4" s="2" t="s">
        <v>66</v>
      </c>
      <c r="Y4" s="2">
        <v>5934</v>
      </c>
      <c r="Z4" s="2" t="s">
        <v>51</v>
      </c>
      <c r="AA4" s="2">
        <v>4</v>
      </c>
      <c r="AB4" s="2" t="s">
        <v>28</v>
      </c>
      <c r="AC4" s="1">
        <v>45026</v>
      </c>
      <c r="AD4" s="13">
        <v>32084</v>
      </c>
      <c r="AE4" s="2" t="str">
        <f t="shared" si="0"/>
        <v>NPD.Z2000316474496642</v>
      </c>
      <c r="AF4" s="2" t="s">
        <v>45</v>
      </c>
      <c r="AG4" s="2" t="s">
        <v>65</v>
      </c>
      <c r="AH4" s="2" t="s">
        <v>48</v>
      </c>
      <c r="AI4" s="2" t="s">
        <v>44</v>
      </c>
      <c r="AJ4" s="2" t="s">
        <v>46</v>
      </c>
      <c r="AK4" s="2" t="s">
        <v>63</v>
      </c>
      <c r="AL4" s="1">
        <v>45064</v>
      </c>
      <c r="AM4" s="2" t="s">
        <v>155</v>
      </c>
      <c r="AN4" s="14" t="s">
        <v>156</v>
      </c>
      <c r="AO4" s="14" t="s">
        <v>167</v>
      </c>
      <c r="AP4" s="14"/>
      <c r="AQ4" s="14" t="s">
        <v>169</v>
      </c>
      <c r="AR4" s="26">
        <v>45068</v>
      </c>
      <c r="AS4" s="14"/>
    </row>
    <row r="5" spans="1:45">
      <c r="A5" s="13">
        <v>45026</v>
      </c>
      <c r="B5" s="2" t="s">
        <v>74</v>
      </c>
      <c r="C5" s="2" t="s">
        <v>73</v>
      </c>
      <c r="D5" s="2" t="s">
        <v>72</v>
      </c>
      <c r="E5" s="2" t="s">
        <v>71</v>
      </c>
      <c r="F5" s="2" t="s">
        <v>53</v>
      </c>
      <c r="G5" s="2" t="s">
        <v>70</v>
      </c>
      <c r="H5" s="2">
        <v>1</v>
      </c>
      <c r="I5" s="2" t="s">
        <v>69</v>
      </c>
      <c r="J5" s="2" t="s">
        <v>66</v>
      </c>
      <c r="K5" s="3">
        <v>157</v>
      </c>
      <c r="L5" s="3">
        <v>157</v>
      </c>
      <c r="M5" s="3">
        <v>0</v>
      </c>
      <c r="N5" s="13">
        <v>44966</v>
      </c>
      <c r="O5" s="2">
        <v>88342</v>
      </c>
      <c r="P5" s="2" t="s">
        <v>68</v>
      </c>
      <c r="Q5" s="2"/>
      <c r="R5" s="2" t="s">
        <v>52</v>
      </c>
      <c r="S5" s="2">
        <v>1706</v>
      </c>
      <c r="T5" s="2" t="s">
        <v>67</v>
      </c>
      <c r="U5" s="3">
        <v>115</v>
      </c>
      <c r="V5" s="3">
        <v>115</v>
      </c>
      <c r="W5" s="3"/>
      <c r="X5" s="2" t="s">
        <v>66</v>
      </c>
      <c r="Y5" s="2">
        <v>5934</v>
      </c>
      <c r="Z5" s="2" t="s">
        <v>51</v>
      </c>
      <c r="AA5" s="2">
        <v>4</v>
      </c>
      <c r="AB5" s="2" t="s">
        <v>28</v>
      </c>
      <c r="AC5" s="1">
        <v>45026</v>
      </c>
      <c r="AD5" s="13">
        <v>32084</v>
      </c>
      <c r="AE5" s="2" t="str">
        <f t="shared" si="0"/>
        <v>NPD.Z20003164744966115</v>
      </c>
      <c r="AF5" s="2" t="s">
        <v>45</v>
      </c>
      <c r="AG5" s="2" t="s">
        <v>65</v>
      </c>
      <c r="AH5" s="2" t="s">
        <v>48</v>
      </c>
      <c r="AI5" s="2" t="s">
        <v>44</v>
      </c>
      <c r="AJ5" s="2" t="s">
        <v>46</v>
      </c>
      <c r="AK5" s="2" t="s">
        <v>63</v>
      </c>
      <c r="AL5" s="1">
        <v>45064</v>
      </c>
      <c r="AM5" s="2" t="s">
        <v>155</v>
      </c>
      <c r="AN5" s="14" t="s">
        <v>156</v>
      </c>
      <c r="AO5" s="14" t="s">
        <v>167</v>
      </c>
      <c r="AP5" s="14"/>
      <c r="AQ5" s="14" t="s">
        <v>169</v>
      </c>
      <c r="AR5" s="26">
        <v>45068</v>
      </c>
      <c r="AS5" s="14"/>
    </row>
    <row r="6" spans="1:45">
      <c r="A6" s="23">
        <v>45028</v>
      </c>
      <c r="B6" s="2">
        <v>135</v>
      </c>
      <c r="C6" s="2" t="s">
        <v>153</v>
      </c>
      <c r="D6" s="2" t="s">
        <v>152</v>
      </c>
      <c r="E6" s="2" t="s">
        <v>151</v>
      </c>
      <c r="F6" s="2" t="s">
        <v>53</v>
      </c>
      <c r="G6" s="2" t="s">
        <v>150</v>
      </c>
      <c r="H6" s="2">
        <v>0</v>
      </c>
      <c r="I6" s="2" t="s">
        <v>149</v>
      </c>
      <c r="J6" s="2" t="s">
        <v>147</v>
      </c>
      <c r="K6" s="3">
        <v>120</v>
      </c>
      <c r="L6" s="3">
        <v>120</v>
      </c>
      <c r="M6" s="3">
        <v>0</v>
      </c>
      <c r="N6" s="13">
        <v>44952</v>
      </c>
      <c r="O6" s="2">
        <v>86255</v>
      </c>
      <c r="P6" s="2" t="s">
        <v>148</v>
      </c>
      <c r="Q6" s="2"/>
      <c r="R6" s="2" t="s">
        <v>52</v>
      </c>
      <c r="S6" s="2">
        <v>963</v>
      </c>
      <c r="T6" s="2" t="s">
        <v>67</v>
      </c>
      <c r="U6" s="3">
        <v>60</v>
      </c>
      <c r="V6" s="3">
        <v>60</v>
      </c>
      <c r="W6" s="3">
        <v>0</v>
      </c>
      <c r="X6" s="2" t="s">
        <v>147</v>
      </c>
      <c r="Y6" s="2">
        <v>5939</v>
      </c>
      <c r="Z6" s="2" t="s">
        <v>51</v>
      </c>
      <c r="AA6" s="2">
        <v>4</v>
      </c>
      <c r="AB6" s="2"/>
      <c r="AC6" s="2"/>
      <c r="AD6" s="13">
        <v>33017</v>
      </c>
      <c r="AE6" s="22" t="str">
        <f t="shared" si="0"/>
        <v>NPD.Z2000481294495260</v>
      </c>
      <c r="AF6" s="2" t="s">
        <v>45</v>
      </c>
      <c r="AG6" s="22" t="s">
        <v>146</v>
      </c>
      <c r="AH6" s="22" t="s">
        <v>48</v>
      </c>
      <c r="AI6" s="2" t="s">
        <v>44</v>
      </c>
      <c r="AJ6" s="2" t="s">
        <v>46</v>
      </c>
      <c r="AK6" s="2" t="s">
        <v>63</v>
      </c>
      <c r="AL6" s="1">
        <v>45065</v>
      </c>
      <c r="AM6" s="2" t="s">
        <v>157</v>
      </c>
      <c r="AN6" s="25" t="s">
        <v>158</v>
      </c>
      <c r="AO6" s="25" t="s">
        <v>168</v>
      </c>
      <c r="AP6" s="25"/>
      <c r="AQ6" s="14" t="s">
        <v>169</v>
      </c>
      <c r="AR6" s="26">
        <v>45068</v>
      </c>
      <c r="AS6" s="21" t="s">
        <v>48</v>
      </c>
    </row>
    <row r="7" spans="1:45">
      <c r="A7" s="23">
        <v>45028</v>
      </c>
      <c r="B7" s="2">
        <v>135</v>
      </c>
      <c r="C7" s="2" t="s">
        <v>153</v>
      </c>
      <c r="D7" s="2" t="s">
        <v>152</v>
      </c>
      <c r="E7" s="2" t="s">
        <v>151</v>
      </c>
      <c r="F7" s="2" t="s">
        <v>53</v>
      </c>
      <c r="G7" s="2" t="s">
        <v>150</v>
      </c>
      <c r="H7" s="2">
        <v>1</v>
      </c>
      <c r="I7" s="2" t="s">
        <v>149</v>
      </c>
      <c r="J7" s="2" t="s">
        <v>147</v>
      </c>
      <c r="K7" s="3">
        <v>120</v>
      </c>
      <c r="L7" s="3">
        <v>120</v>
      </c>
      <c r="M7" s="3">
        <v>0</v>
      </c>
      <c r="N7" s="13">
        <v>44952</v>
      </c>
      <c r="O7" s="2">
        <v>86256</v>
      </c>
      <c r="P7" s="2" t="s">
        <v>148</v>
      </c>
      <c r="Q7" s="2"/>
      <c r="R7" s="2" t="s">
        <v>52</v>
      </c>
      <c r="S7" s="2">
        <v>963</v>
      </c>
      <c r="T7" s="2" t="s">
        <v>67</v>
      </c>
      <c r="U7" s="3">
        <v>60</v>
      </c>
      <c r="V7" s="3">
        <v>60</v>
      </c>
      <c r="W7" s="3">
        <v>0</v>
      </c>
      <c r="X7" s="2" t="s">
        <v>147</v>
      </c>
      <c r="Y7" s="2">
        <v>5939</v>
      </c>
      <c r="Z7" s="2" t="s">
        <v>51</v>
      </c>
      <c r="AA7" s="2">
        <v>4</v>
      </c>
      <c r="AB7" s="2"/>
      <c r="AC7" s="2"/>
      <c r="AD7" s="13">
        <v>33017</v>
      </c>
      <c r="AE7" s="22" t="str">
        <f t="shared" si="0"/>
        <v>NPD.Z2000481294495260</v>
      </c>
      <c r="AF7" s="2" t="s">
        <v>45</v>
      </c>
      <c r="AG7" s="22" t="s">
        <v>146</v>
      </c>
      <c r="AH7" s="22" t="s">
        <v>48</v>
      </c>
      <c r="AI7" s="22" t="s">
        <v>44</v>
      </c>
      <c r="AJ7" s="2" t="s">
        <v>46</v>
      </c>
      <c r="AK7" s="2" t="s">
        <v>63</v>
      </c>
      <c r="AL7" s="1">
        <v>45065</v>
      </c>
      <c r="AM7" s="2" t="s">
        <v>157</v>
      </c>
      <c r="AN7" s="25" t="s">
        <v>158</v>
      </c>
      <c r="AO7" s="25" t="s">
        <v>168</v>
      </c>
      <c r="AP7" s="25"/>
      <c r="AQ7" s="14" t="s">
        <v>169</v>
      </c>
      <c r="AR7" s="26">
        <v>45068</v>
      </c>
      <c r="AS7" s="21" t="s">
        <v>48</v>
      </c>
    </row>
    <row r="8" spans="1:45">
      <c r="A8" s="23">
        <v>45040</v>
      </c>
      <c r="B8" s="2" t="s">
        <v>74</v>
      </c>
      <c r="C8" s="2" t="s">
        <v>73</v>
      </c>
      <c r="D8" s="2" t="s">
        <v>72</v>
      </c>
      <c r="E8" s="2" t="s">
        <v>71</v>
      </c>
      <c r="F8" s="2" t="s">
        <v>53</v>
      </c>
      <c r="G8" s="2" t="s">
        <v>145</v>
      </c>
      <c r="H8" s="2">
        <v>1</v>
      </c>
      <c r="I8" s="2" t="s">
        <v>144</v>
      </c>
      <c r="J8" s="2" t="s">
        <v>66</v>
      </c>
      <c r="K8" s="3">
        <v>127</v>
      </c>
      <c r="L8" s="3">
        <v>127</v>
      </c>
      <c r="M8" s="3">
        <v>0</v>
      </c>
      <c r="N8" s="13">
        <v>44979</v>
      </c>
      <c r="O8" s="2">
        <v>88305</v>
      </c>
      <c r="P8" s="2" t="s">
        <v>143</v>
      </c>
      <c r="Q8" s="2"/>
      <c r="R8" s="2" t="s">
        <v>52</v>
      </c>
      <c r="S8" s="2">
        <v>3690</v>
      </c>
      <c r="T8" s="2" t="s">
        <v>67</v>
      </c>
      <c r="U8" s="3">
        <v>127</v>
      </c>
      <c r="V8" s="3">
        <v>127</v>
      </c>
      <c r="W8" s="3"/>
      <c r="X8" s="2" t="s">
        <v>66</v>
      </c>
      <c r="Y8" s="2">
        <v>5944</v>
      </c>
      <c r="Z8" s="2" t="s">
        <v>51</v>
      </c>
      <c r="AA8" s="2">
        <v>4</v>
      </c>
      <c r="AB8" s="2" t="s">
        <v>28</v>
      </c>
      <c r="AC8" s="1">
        <v>45040</v>
      </c>
      <c r="AD8" s="13">
        <v>26013</v>
      </c>
      <c r="AE8" s="22" t="str">
        <f t="shared" si="0"/>
        <v>NPD.Z20015554844979127</v>
      </c>
      <c r="AF8" s="2" t="s">
        <v>45</v>
      </c>
      <c r="AG8" s="22" t="s">
        <v>142</v>
      </c>
      <c r="AH8" s="22" t="s">
        <v>48</v>
      </c>
      <c r="AI8" s="22" t="s">
        <v>44</v>
      </c>
      <c r="AJ8" s="2" t="s">
        <v>46</v>
      </c>
      <c r="AK8" s="2" t="s">
        <v>63</v>
      </c>
      <c r="AL8" s="1">
        <v>45065</v>
      </c>
      <c r="AM8" s="2" t="s">
        <v>159</v>
      </c>
      <c r="AN8" s="25" t="s">
        <v>156</v>
      </c>
      <c r="AO8" s="14" t="s">
        <v>167</v>
      </c>
      <c r="AP8" s="25"/>
      <c r="AQ8" s="14" t="s">
        <v>169</v>
      </c>
      <c r="AR8" s="26">
        <v>45068</v>
      </c>
      <c r="AS8" s="21" t="s">
        <v>48</v>
      </c>
    </row>
    <row r="9" spans="1:45">
      <c r="A9" s="23">
        <v>45006</v>
      </c>
      <c r="B9" s="2">
        <v>1040</v>
      </c>
      <c r="C9" s="2" t="s">
        <v>141</v>
      </c>
      <c r="D9" s="2" t="s">
        <v>102</v>
      </c>
      <c r="E9" s="2" t="s">
        <v>101</v>
      </c>
      <c r="F9" s="2" t="s">
        <v>53</v>
      </c>
      <c r="G9" s="2" t="s">
        <v>140</v>
      </c>
      <c r="H9" s="2">
        <v>1</v>
      </c>
      <c r="I9" s="2" t="s">
        <v>139</v>
      </c>
      <c r="J9" s="2" t="s">
        <v>138</v>
      </c>
      <c r="K9" s="3">
        <v>127</v>
      </c>
      <c r="L9" s="3">
        <v>127</v>
      </c>
      <c r="M9" s="3">
        <v>0</v>
      </c>
      <c r="N9" s="13">
        <v>44946</v>
      </c>
      <c r="O9" s="2">
        <v>88305</v>
      </c>
      <c r="P9" s="2" t="s">
        <v>113</v>
      </c>
      <c r="Q9" s="2"/>
      <c r="R9" s="2" t="s">
        <v>52</v>
      </c>
      <c r="S9" s="2">
        <v>3154</v>
      </c>
      <c r="T9" s="2" t="s">
        <v>55</v>
      </c>
      <c r="U9" s="3">
        <v>127</v>
      </c>
      <c r="V9" s="3">
        <v>127</v>
      </c>
      <c r="W9" s="3"/>
      <c r="X9" s="2" t="s">
        <v>138</v>
      </c>
      <c r="Y9" s="2">
        <v>5944</v>
      </c>
      <c r="Z9" s="2" t="s">
        <v>51</v>
      </c>
      <c r="AA9" s="2">
        <v>4</v>
      </c>
      <c r="AB9" s="2" t="s">
        <v>28</v>
      </c>
      <c r="AC9" s="1">
        <v>45006</v>
      </c>
      <c r="AD9" s="13">
        <v>24766</v>
      </c>
      <c r="AE9" s="22" t="str">
        <f t="shared" si="0"/>
        <v>NPD.Z20016505844946127</v>
      </c>
      <c r="AF9" s="2" t="s">
        <v>45</v>
      </c>
      <c r="AG9" s="22" t="s">
        <v>137</v>
      </c>
      <c r="AH9" s="22" t="s">
        <v>48</v>
      </c>
      <c r="AI9" s="22" t="s">
        <v>44</v>
      </c>
      <c r="AJ9" s="2" t="s">
        <v>46</v>
      </c>
      <c r="AK9" s="2" t="s">
        <v>63</v>
      </c>
      <c r="AL9" s="1">
        <v>45065</v>
      </c>
      <c r="AM9" s="2" t="s">
        <v>160</v>
      </c>
      <c r="AN9" s="25" t="s">
        <v>156</v>
      </c>
      <c r="AO9" s="14" t="s">
        <v>167</v>
      </c>
      <c r="AP9" s="25"/>
      <c r="AQ9" s="14" t="s">
        <v>169</v>
      </c>
      <c r="AR9" s="26">
        <v>45068</v>
      </c>
      <c r="AS9" s="21" t="s">
        <v>48</v>
      </c>
    </row>
    <row r="10" spans="1:45">
      <c r="A10" s="23">
        <v>44971</v>
      </c>
      <c r="B10" s="2" t="s">
        <v>136</v>
      </c>
      <c r="C10" s="2" t="s">
        <v>135</v>
      </c>
      <c r="D10" s="2" t="s">
        <v>102</v>
      </c>
      <c r="E10" s="2" t="s">
        <v>101</v>
      </c>
      <c r="F10" s="2" t="s">
        <v>53</v>
      </c>
      <c r="G10" s="2" t="s">
        <v>134</v>
      </c>
      <c r="H10" s="2">
        <v>1</v>
      </c>
      <c r="I10" s="2" t="s">
        <v>133</v>
      </c>
      <c r="J10" s="2" t="s">
        <v>130</v>
      </c>
      <c r="K10" s="3">
        <v>104.2</v>
      </c>
      <c r="L10" s="3">
        <v>104.2</v>
      </c>
      <c r="M10" s="3">
        <v>0</v>
      </c>
      <c r="N10" s="13">
        <v>44895</v>
      </c>
      <c r="O10" s="2">
        <v>88307</v>
      </c>
      <c r="P10" s="2" t="s">
        <v>132</v>
      </c>
      <c r="Q10" s="2" t="s">
        <v>131</v>
      </c>
      <c r="R10" s="2" t="s">
        <v>52</v>
      </c>
      <c r="S10" s="2">
        <v>927</v>
      </c>
      <c r="T10" s="2" t="s">
        <v>67</v>
      </c>
      <c r="U10" s="3">
        <v>265</v>
      </c>
      <c r="V10" s="3">
        <v>104.2</v>
      </c>
      <c r="W10" s="3"/>
      <c r="X10" s="2" t="s">
        <v>130</v>
      </c>
      <c r="Y10" s="2">
        <v>5944</v>
      </c>
      <c r="Z10" s="2" t="s">
        <v>51</v>
      </c>
      <c r="AA10" s="2">
        <v>4</v>
      </c>
      <c r="AB10" s="2" t="s">
        <v>28</v>
      </c>
      <c r="AC10" s="1">
        <v>44971</v>
      </c>
      <c r="AD10" s="13">
        <v>31122</v>
      </c>
      <c r="AE10" s="22" t="str">
        <f t="shared" si="0"/>
        <v>NPD.Z20017986844895104.2</v>
      </c>
      <c r="AF10" s="2" t="s">
        <v>45</v>
      </c>
      <c r="AG10" s="22" t="s">
        <v>129</v>
      </c>
      <c r="AH10" s="22" t="s">
        <v>48</v>
      </c>
      <c r="AI10" s="22" t="s">
        <v>44</v>
      </c>
      <c r="AJ10" s="2" t="s">
        <v>46</v>
      </c>
      <c r="AK10" s="2" t="s">
        <v>63</v>
      </c>
      <c r="AL10" s="1">
        <v>45065</v>
      </c>
      <c r="AM10" s="2" t="s">
        <v>161</v>
      </c>
      <c r="AN10" s="25" t="s">
        <v>162</v>
      </c>
      <c r="AO10" s="25" t="s">
        <v>168</v>
      </c>
      <c r="AP10" s="25"/>
      <c r="AQ10" s="14" t="s">
        <v>169</v>
      </c>
      <c r="AR10" s="26">
        <v>45068</v>
      </c>
      <c r="AS10" s="21" t="s">
        <v>48</v>
      </c>
    </row>
    <row r="11" spans="1:45">
      <c r="A11" s="23">
        <v>45023</v>
      </c>
      <c r="B11" s="2" t="s">
        <v>128</v>
      </c>
      <c r="C11" s="2" t="s">
        <v>127</v>
      </c>
      <c r="D11" s="2" t="s">
        <v>126</v>
      </c>
      <c r="E11" s="2" t="s">
        <v>125</v>
      </c>
      <c r="F11" s="2" t="s">
        <v>53</v>
      </c>
      <c r="G11" s="2" t="s">
        <v>124</v>
      </c>
      <c r="H11" s="2">
        <v>0</v>
      </c>
      <c r="I11" s="2" t="s">
        <v>123</v>
      </c>
      <c r="J11" s="2" t="s">
        <v>29</v>
      </c>
      <c r="K11" s="3">
        <v>21.19</v>
      </c>
      <c r="L11" s="3">
        <v>21.19</v>
      </c>
      <c r="M11" s="3">
        <v>0</v>
      </c>
      <c r="N11" s="13">
        <v>44949</v>
      </c>
      <c r="O11" s="2">
        <v>88305</v>
      </c>
      <c r="P11" s="2" t="s">
        <v>122</v>
      </c>
      <c r="Q11" s="2"/>
      <c r="R11" s="2" t="s">
        <v>52</v>
      </c>
      <c r="S11" s="2">
        <v>364</v>
      </c>
      <c r="T11" s="2" t="s">
        <v>121</v>
      </c>
      <c r="U11" s="3">
        <v>254</v>
      </c>
      <c r="V11" s="3">
        <v>14.44</v>
      </c>
      <c r="W11" s="3">
        <v>0</v>
      </c>
      <c r="X11" s="2" t="s">
        <v>29</v>
      </c>
      <c r="Y11" s="2">
        <v>5934</v>
      </c>
      <c r="Z11" s="2" t="s">
        <v>51</v>
      </c>
      <c r="AA11" s="2">
        <v>4</v>
      </c>
      <c r="AB11" s="2"/>
      <c r="AC11" s="2"/>
      <c r="AD11" s="13">
        <v>23108</v>
      </c>
      <c r="AE11" s="22" t="str">
        <f t="shared" si="0"/>
        <v>NPD.Z2001829214494914.44</v>
      </c>
      <c r="AF11" s="2" t="s">
        <v>45</v>
      </c>
      <c r="AG11" s="22" t="s">
        <v>120</v>
      </c>
      <c r="AH11" s="22" t="s">
        <v>48</v>
      </c>
      <c r="AI11" s="2" t="s">
        <v>44</v>
      </c>
      <c r="AJ11" s="2" t="s">
        <v>46</v>
      </c>
      <c r="AK11" s="2" t="s">
        <v>63</v>
      </c>
      <c r="AL11" s="1">
        <v>45065</v>
      </c>
      <c r="AM11" s="2" t="s">
        <v>163</v>
      </c>
      <c r="AN11" s="25" t="s">
        <v>162</v>
      </c>
      <c r="AO11" s="25" t="s">
        <v>168</v>
      </c>
      <c r="AP11" s="25"/>
      <c r="AQ11" s="14" t="s">
        <v>169</v>
      </c>
      <c r="AR11" s="26">
        <v>45068</v>
      </c>
      <c r="AS11" s="21" t="s">
        <v>48</v>
      </c>
    </row>
    <row r="12" spans="1:45">
      <c r="A12" s="23">
        <v>45023</v>
      </c>
      <c r="B12" s="2" t="s">
        <v>128</v>
      </c>
      <c r="C12" s="2" t="s">
        <v>127</v>
      </c>
      <c r="D12" s="2" t="s">
        <v>126</v>
      </c>
      <c r="E12" s="2" t="s">
        <v>125</v>
      </c>
      <c r="F12" s="2" t="s">
        <v>53</v>
      </c>
      <c r="G12" s="2" t="s">
        <v>124</v>
      </c>
      <c r="H12" s="2">
        <v>1</v>
      </c>
      <c r="I12" s="2" t="s">
        <v>123</v>
      </c>
      <c r="J12" s="2" t="s">
        <v>29</v>
      </c>
      <c r="K12" s="3">
        <v>21.19</v>
      </c>
      <c r="L12" s="3">
        <v>21.19</v>
      </c>
      <c r="M12" s="3">
        <v>0</v>
      </c>
      <c r="N12" s="13">
        <v>44949</v>
      </c>
      <c r="O12" s="2">
        <v>88342</v>
      </c>
      <c r="P12" s="2" t="s">
        <v>122</v>
      </c>
      <c r="Q12" s="2"/>
      <c r="R12" s="2" t="s">
        <v>52</v>
      </c>
      <c r="S12" s="2">
        <v>364</v>
      </c>
      <c r="T12" s="2" t="s">
        <v>121</v>
      </c>
      <c r="U12" s="3">
        <v>115</v>
      </c>
      <c r="V12" s="3">
        <v>6.75</v>
      </c>
      <c r="W12" s="3">
        <v>0</v>
      </c>
      <c r="X12" s="2" t="s">
        <v>29</v>
      </c>
      <c r="Y12" s="2">
        <v>5934</v>
      </c>
      <c r="Z12" s="2" t="s">
        <v>51</v>
      </c>
      <c r="AA12" s="2">
        <v>4</v>
      </c>
      <c r="AB12" s="2"/>
      <c r="AC12" s="2"/>
      <c r="AD12" s="13">
        <v>23108</v>
      </c>
      <c r="AE12" s="22" t="str">
        <f t="shared" si="0"/>
        <v>NPD.Z200182921449496.75</v>
      </c>
      <c r="AF12" s="2" t="s">
        <v>45</v>
      </c>
      <c r="AG12" s="22" t="s">
        <v>120</v>
      </c>
      <c r="AH12" s="22" t="s">
        <v>48</v>
      </c>
      <c r="AI12" s="2" t="s">
        <v>44</v>
      </c>
      <c r="AJ12" s="2" t="s">
        <v>46</v>
      </c>
      <c r="AK12" s="2" t="s">
        <v>63</v>
      </c>
      <c r="AL12" s="1">
        <v>45065</v>
      </c>
      <c r="AM12" s="2" t="s">
        <v>163</v>
      </c>
      <c r="AN12" s="25" t="s">
        <v>162</v>
      </c>
      <c r="AO12" s="25" t="s">
        <v>168</v>
      </c>
      <c r="AP12" s="25"/>
      <c r="AQ12" s="14" t="s">
        <v>169</v>
      </c>
      <c r="AR12" s="26">
        <v>45068</v>
      </c>
      <c r="AS12" s="21" t="s">
        <v>48</v>
      </c>
    </row>
    <row r="13" spans="1:45">
      <c r="A13" s="23">
        <v>45028</v>
      </c>
      <c r="B13" s="2">
        <v>333</v>
      </c>
      <c r="C13" s="2" t="s">
        <v>119</v>
      </c>
      <c r="D13" s="2" t="s">
        <v>118</v>
      </c>
      <c r="E13" s="2" t="s">
        <v>117</v>
      </c>
      <c r="F13" s="2" t="s">
        <v>53</v>
      </c>
      <c r="G13" s="2" t="s">
        <v>116</v>
      </c>
      <c r="H13" s="2">
        <v>1</v>
      </c>
      <c r="I13" s="2" t="s">
        <v>115</v>
      </c>
      <c r="J13" s="2" t="s">
        <v>95</v>
      </c>
      <c r="K13" s="3">
        <v>91</v>
      </c>
      <c r="L13" s="3">
        <v>91</v>
      </c>
      <c r="M13" s="3">
        <v>0</v>
      </c>
      <c r="N13" s="13">
        <v>44966</v>
      </c>
      <c r="O13" s="2" t="s">
        <v>114</v>
      </c>
      <c r="P13" s="2" t="s">
        <v>113</v>
      </c>
      <c r="Q13" s="2"/>
      <c r="R13" s="2" t="s">
        <v>52</v>
      </c>
      <c r="S13" s="2">
        <v>3987</v>
      </c>
      <c r="T13" s="2" t="s">
        <v>55</v>
      </c>
      <c r="U13" s="3">
        <v>91</v>
      </c>
      <c r="V13" s="3">
        <v>91</v>
      </c>
      <c r="W13" s="3">
        <v>0</v>
      </c>
      <c r="X13" s="2" t="s">
        <v>95</v>
      </c>
      <c r="Y13" s="2">
        <v>5939</v>
      </c>
      <c r="Z13" s="2" t="s">
        <v>51</v>
      </c>
      <c r="AA13" s="2">
        <v>4</v>
      </c>
      <c r="AB13" s="2"/>
      <c r="AC13" s="2"/>
      <c r="AD13" s="13">
        <v>22963</v>
      </c>
      <c r="AE13" s="22" t="str">
        <f t="shared" si="0"/>
        <v>NPD.Z2001864804496691</v>
      </c>
      <c r="AF13" s="2" t="s">
        <v>45</v>
      </c>
      <c r="AG13" s="22" t="s">
        <v>112</v>
      </c>
      <c r="AH13" s="22" t="s">
        <v>48</v>
      </c>
      <c r="AI13" s="22" t="s">
        <v>44</v>
      </c>
      <c r="AJ13" s="2" t="s">
        <v>46</v>
      </c>
      <c r="AK13" s="2" t="s">
        <v>63</v>
      </c>
      <c r="AL13" s="1">
        <v>45065</v>
      </c>
      <c r="AM13" s="2" t="s">
        <v>164</v>
      </c>
      <c r="AN13" s="25" t="s">
        <v>162</v>
      </c>
      <c r="AO13" s="25" t="s">
        <v>168</v>
      </c>
      <c r="AP13" s="25"/>
      <c r="AQ13" s="14" t="s">
        <v>169</v>
      </c>
      <c r="AR13" s="26">
        <v>45068</v>
      </c>
      <c r="AS13" s="21" t="s">
        <v>48</v>
      </c>
    </row>
    <row r="14" spans="1:45">
      <c r="A14" s="23">
        <v>44943</v>
      </c>
      <c r="B14" s="2">
        <v>1482</v>
      </c>
      <c r="C14" s="2" t="s">
        <v>103</v>
      </c>
      <c r="D14" s="2" t="s">
        <v>111</v>
      </c>
      <c r="E14" s="2" t="s">
        <v>110</v>
      </c>
      <c r="F14" s="2" t="s">
        <v>84</v>
      </c>
      <c r="G14" s="2" t="s">
        <v>109</v>
      </c>
      <c r="H14" s="2">
        <v>1</v>
      </c>
      <c r="I14" s="2" t="s">
        <v>108</v>
      </c>
      <c r="J14" s="2" t="s">
        <v>95</v>
      </c>
      <c r="K14" s="3">
        <v>425</v>
      </c>
      <c r="L14" s="3">
        <v>425</v>
      </c>
      <c r="M14" s="3">
        <v>0</v>
      </c>
      <c r="N14" s="13">
        <v>44907</v>
      </c>
      <c r="O14" s="2">
        <v>99483</v>
      </c>
      <c r="P14" s="2" t="s">
        <v>107</v>
      </c>
      <c r="Q14" s="2" t="s">
        <v>106</v>
      </c>
      <c r="R14" s="2" t="s">
        <v>79</v>
      </c>
      <c r="S14" s="2"/>
      <c r="T14" s="2" t="s">
        <v>105</v>
      </c>
      <c r="U14" s="3">
        <v>425</v>
      </c>
      <c r="V14" s="3">
        <v>425</v>
      </c>
      <c r="W14" s="3">
        <v>0</v>
      </c>
      <c r="X14" s="2" t="s">
        <v>95</v>
      </c>
      <c r="Y14" s="2">
        <v>5927</v>
      </c>
      <c r="Z14" s="2" t="s">
        <v>77</v>
      </c>
      <c r="AA14" s="2">
        <v>1</v>
      </c>
      <c r="AB14" s="2"/>
      <c r="AC14" s="2"/>
      <c r="AD14" s="13">
        <v>13557</v>
      </c>
      <c r="AE14" s="22" t="str">
        <f t="shared" si="0"/>
        <v>WSH.5032359244907425</v>
      </c>
      <c r="AF14" s="2" t="s">
        <v>45</v>
      </c>
      <c r="AG14" s="22" t="s">
        <v>104</v>
      </c>
      <c r="AH14" s="22" t="s">
        <v>48</v>
      </c>
      <c r="AI14" s="22" t="s">
        <v>44</v>
      </c>
      <c r="AJ14" s="2" t="s">
        <v>46</v>
      </c>
      <c r="AK14" s="2" t="s">
        <v>63</v>
      </c>
      <c r="AL14" s="1">
        <v>45065</v>
      </c>
      <c r="AM14" s="2" t="s">
        <v>165</v>
      </c>
      <c r="AN14" s="25" t="s">
        <v>156</v>
      </c>
      <c r="AO14" s="14" t="s">
        <v>167</v>
      </c>
      <c r="AP14" s="25"/>
      <c r="AQ14" s="14" t="s">
        <v>169</v>
      </c>
      <c r="AR14" s="26">
        <v>45068</v>
      </c>
      <c r="AS14" s="21" t="s">
        <v>48</v>
      </c>
    </row>
    <row r="15" spans="1:45">
      <c r="A15" s="23">
        <v>44980</v>
      </c>
      <c r="B15" s="2">
        <v>1482</v>
      </c>
      <c r="C15" s="2" t="s">
        <v>103</v>
      </c>
      <c r="D15" s="2" t="s">
        <v>102</v>
      </c>
      <c r="E15" s="2" t="s">
        <v>101</v>
      </c>
      <c r="F15" s="2" t="s">
        <v>84</v>
      </c>
      <c r="G15" s="2" t="s">
        <v>100</v>
      </c>
      <c r="H15" s="2">
        <v>1</v>
      </c>
      <c r="I15" s="2" t="s">
        <v>99</v>
      </c>
      <c r="J15" s="2" t="s">
        <v>95</v>
      </c>
      <c r="K15" s="3">
        <v>317.52999999999997</v>
      </c>
      <c r="L15" s="3">
        <v>120</v>
      </c>
      <c r="M15" s="3">
        <v>197.53</v>
      </c>
      <c r="N15" s="13">
        <v>44950</v>
      </c>
      <c r="O15" s="2">
        <v>99490</v>
      </c>
      <c r="P15" s="2" t="s">
        <v>98</v>
      </c>
      <c r="Q15" s="2" t="s">
        <v>97</v>
      </c>
      <c r="R15" s="2" t="s">
        <v>79</v>
      </c>
      <c r="S15" s="2"/>
      <c r="T15" s="2" t="s">
        <v>96</v>
      </c>
      <c r="U15" s="3">
        <v>120</v>
      </c>
      <c r="V15" s="3">
        <v>120</v>
      </c>
      <c r="W15" s="3">
        <v>0</v>
      </c>
      <c r="X15" s="2" t="s">
        <v>95</v>
      </c>
      <c r="Y15" s="2">
        <v>5932</v>
      </c>
      <c r="Z15" s="2" t="s">
        <v>77</v>
      </c>
      <c r="AA15" s="2">
        <v>1</v>
      </c>
      <c r="AB15" s="2"/>
      <c r="AC15" s="2"/>
      <c r="AD15" s="13">
        <v>14845</v>
      </c>
      <c r="AE15" s="22" t="str">
        <f t="shared" si="0"/>
        <v>WSH.5104230244950120</v>
      </c>
      <c r="AF15" s="2" t="s">
        <v>45</v>
      </c>
      <c r="AG15" s="22" t="s">
        <v>94</v>
      </c>
      <c r="AH15" s="22" t="s">
        <v>48</v>
      </c>
      <c r="AI15" s="22" t="s">
        <v>44</v>
      </c>
      <c r="AJ15" s="2" t="s">
        <v>46</v>
      </c>
      <c r="AK15" s="2" t="s">
        <v>63</v>
      </c>
      <c r="AL15" s="1">
        <v>45065</v>
      </c>
      <c r="AM15" s="2" t="s">
        <v>166</v>
      </c>
      <c r="AN15" s="25" t="s">
        <v>156</v>
      </c>
      <c r="AO15" s="14" t="s">
        <v>167</v>
      </c>
      <c r="AP15" s="25"/>
      <c r="AQ15" s="14" t="s">
        <v>169</v>
      </c>
      <c r="AR15" s="26">
        <v>45068</v>
      </c>
      <c r="AS15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S4"/>
  <sheetViews>
    <sheetView zoomScale="85" zoomScaleNormal="85" workbookViewId="0"/>
  </sheetViews>
  <sheetFormatPr defaultRowHeight="15"/>
  <cols>
    <col min="1" max="1" width="10.85546875" bestFit="1" customWidth="1"/>
    <col min="2" max="2" width="10.5703125" customWidth="1"/>
    <col min="3" max="3" width="28" bestFit="1" customWidth="1"/>
    <col min="4" max="4" width="9" customWidth="1"/>
    <col min="5" max="5" width="27.7109375" customWidth="1"/>
    <col min="6" max="6" width="7.85546875" bestFit="1" customWidth="1"/>
    <col min="7" max="7" width="14.7109375" bestFit="1" customWidth="1"/>
    <col min="8" max="8" width="6.85546875" customWidth="1"/>
    <col min="9" max="9" width="25.140625" bestFit="1" customWidth="1"/>
    <col min="10" max="10" width="7.42578125" customWidth="1"/>
    <col min="12" max="12" width="16.28515625" customWidth="1"/>
    <col min="13" max="13" width="8" customWidth="1"/>
    <col min="14" max="14" width="10.42578125" bestFit="1" customWidth="1"/>
    <col min="15" max="15" width="11.28515625" bestFit="1" customWidth="1"/>
    <col min="16" max="16" width="8.7109375" customWidth="1"/>
    <col min="18" max="18" width="9.7109375" customWidth="1"/>
    <col min="19" max="19" width="11" customWidth="1"/>
    <col min="23" max="23" width="7.5703125" customWidth="1"/>
    <col min="24" max="24" width="6.85546875" customWidth="1"/>
    <col min="25" max="25" width="6.28515625" customWidth="1"/>
    <col min="28" max="28" width="21.42578125" customWidth="1"/>
    <col min="29" max="30" width="10.42578125" customWidth="1"/>
    <col min="31" max="31" width="25.5703125" customWidth="1"/>
    <col min="32" max="32" width="16.85546875" customWidth="1"/>
    <col min="33" max="33" width="48.28515625" customWidth="1"/>
    <col min="34" max="34" width="16.7109375" customWidth="1"/>
    <col min="35" max="35" width="6.7109375" bestFit="1" customWidth="1"/>
    <col min="36" max="36" width="13.42578125" customWidth="1"/>
    <col min="37" max="37" width="11.28515625" bestFit="1" customWidth="1"/>
    <col min="38" max="38" width="11" bestFit="1" customWidth="1"/>
    <col min="39" max="39" width="67.28515625" customWidth="1"/>
    <col min="40" max="40" width="15.28515625" bestFit="1" customWidth="1"/>
    <col min="41" max="41" width="16.28515625" bestFit="1" customWidth="1"/>
    <col min="42" max="42" width="14.28515625" bestFit="1" customWidth="1"/>
    <col min="43" max="43" width="15.5703125" bestFit="1" customWidth="1"/>
    <col min="44" max="44" width="15.85546875" bestFit="1" customWidth="1"/>
    <col min="45" max="45" width="14.140625" bestFit="1" customWidth="1"/>
  </cols>
  <sheetData>
    <row r="1" spans="1:4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32</v>
      </c>
      <c r="G1" s="5" t="s">
        <v>5</v>
      </c>
      <c r="H1" s="5" t="s">
        <v>33</v>
      </c>
      <c r="I1" s="5" t="s">
        <v>6</v>
      </c>
      <c r="J1" s="5" t="s">
        <v>7</v>
      </c>
      <c r="K1" s="6" t="s">
        <v>8</v>
      </c>
      <c r="L1" s="6" t="s">
        <v>9</v>
      </c>
      <c r="M1" s="6" t="s">
        <v>10</v>
      </c>
      <c r="N1" s="4" t="s">
        <v>11</v>
      </c>
      <c r="O1" s="6" t="s">
        <v>12</v>
      </c>
      <c r="P1" s="4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7" t="s">
        <v>23</v>
      </c>
      <c r="AA1" s="5" t="s">
        <v>24</v>
      </c>
      <c r="AB1" s="5" t="s">
        <v>25</v>
      </c>
      <c r="AC1" s="4" t="s">
        <v>26</v>
      </c>
      <c r="AD1" s="4" t="s">
        <v>27</v>
      </c>
      <c r="AE1" s="8" t="s">
        <v>34</v>
      </c>
      <c r="AF1" s="8" t="s">
        <v>35</v>
      </c>
      <c r="AG1" s="9" t="s">
        <v>36</v>
      </c>
      <c r="AH1" s="9" t="s">
        <v>37</v>
      </c>
      <c r="AI1" s="9" t="s">
        <v>38</v>
      </c>
      <c r="AJ1" s="9" t="s">
        <v>39</v>
      </c>
      <c r="AK1" s="9" t="s">
        <v>40</v>
      </c>
      <c r="AL1" s="9" t="s">
        <v>41</v>
      </c>
      <c r="AM1" s="10" t="s">
        <v>42</v>
      </c>
      <c r="AN1" s="11" t="s">
        <v>37</v>
      </c>
      <c r="AO1" s="11" t="s">
        <v>39</v>
      </c>
      <c r="AP1" s="11" t="s">
        <v>64</v>
      </c>
      <c r="AQ1" s="11" t="s">
        <v>40</v>
      </c>
      <c r="AR1" s="11" t="s">
        <v>41</v>
      </c>
      <c r="AS1" s="12" t="s">
        <v>43</v>
      </c>
    </row>
    <row r="2" spans="1:45">
      <c r="A2" s="13">
        <v>45047</v>
      </c>
      <c r="B2" s="2" t="s">
        <v>30</v>
      </c>
      <c r="C2" s="2" t="s">
        <v>31</v>
      </c>
      <c r="D2" s="2" t="s">
        <v>86</v>
      </c>
      <c r="E2" s="2" t="s">
        <v>85</v>
      </c>
      <c r="F2" s="2" t="s">
        <v>53</v>
      </c>
      <c r="G2" s="2" t="s">
        <v>93</v>
      </c>
      <c r="H2" s="2">
        <v>0</v>
      </c>
      <c r="I2" s="2" t="s">
        <v>92</v>
      </c>
      <c r="J2" s="2" t="s">
        <v>29</v>
      </c>
      <c r="K2" s="3">
        <v>2486.62</v>
      </c>
      <c r="L2" s="3">
        <v>2486.62</v>
      </c>
      <c r="M2" s="3">
        <v>0</v>
      </c>
      <c r="N2" s="13">
        <v>44985</v>
      </c>
      <c r="O2" s="2">
        <v>88331</v>
      </c>
      <c r="P2" s="2" t="s">
        <v>57</v>
      </c>
      <c r="Q2" s="2"/>
      <c r="R2" s="2" t="s">
        <v>52</v>
      </c>
      <c r="S2" s="2">
        <v>3646</v>
      </c>
      <c r="T2" s="2" t="s">
        <v>55</v>
      </c>
      <c r="U2" s="3">
        <v>2200</v>
      </c>
      <c r="V2" s="3">
        <v>2200</v>
      </c>
      <c r="W2" s="3"/>
      <c r="X2" s="2" t="s">
        <v>29</v>
      </c>
      <c r="Y2" s="2"/>
      <c r="Z2" s="2"/>
      <c r="AA2" s="2"/>
      <c r="AB2" s="2" t="s">
        <v>28</v>
      </c>
      <c r="AC2" s="1">
        <v>45047</v>
      </c>
      <c r="AD2" s="13">
        <v>16515</v>
      </c>
      <c r="AE2" s="2" t="str">
        <f t="shared" ref="AE2:AE4" si="0">G2&amp;N2&amp;V2</f>
        <v>NPD.Z200203064449852200</v>
      </c>
      <c r="AF2" s="2" t="s">
        <v>45</v>
      </c>
      <c r="AG2" s="2" t="s">
        <v>91</v>
      </c>
      <c r="AH2" s="2" t="s">
        <v>48</v>
      </c>
      <c r="AI2" s="2" t="s">
        <v>44</v>
      </c>
      <c r="AJ2" s="2" t="s">
        <v>46</v>
      </c>
      <c r="AK2" s="2" t="s">
        <v>75</v>
      </c>
      <c r="AL2" s="1">
        <v>45064</v>
      </c>
      <c r="AM2" s="2"/>
      <c r="AN2" s="14"/>
      <c r="AO2" s="14"/>
      <c r="AP2" s="14"/>
      <c r="AQ2" s="14"/>
      <c r="AR2" s="14"/>
      <c r="AS2" s="14"/>
    </row>
    <row r="3" spans="1:45">
      <c r="A3" s="13">
        <v>45009</v>
      </c>
      <c r="B3" s="2" t="s">
        <v>30</v>
      </c>
      <c r="C3" s="2" t="s">
        <v>31</v>
      </c>
      <c r="D3" s="2" t="s">
        <v>86</v>
      </c>
      <c r="E3" s="2" t="s">
        <v>85</v>
      </c>
      <c r="F3" s="2" t="s">
        <v>53</v>
      </c>
      <c r="G3" s="2" t="s">
        <v>90</v>
      </c>
      <c r="H3" s="2">
        <v>0</v>
      </c>
      <c r="I3" s="2" t="s">
        <v>89</v>
      </c>
      <c r="J3" s="2" t="s">
        <v>29</v>
      </c>
      <c r="K3" s="3">
        <v>6540</v>
      </c>
      <c r="L3" s="3">
        <v>6540</v>
      </c>
      <c r="M3" s="3">
        <v>0</v>
      </c>
      <c r="N3" s="13">
        <v>44952</v>
      </c>
      <c r="O3" s="2" t="s">
        <v>88</v>
      </c>
      <c r="P3" s="2" t="s">
        <v>57</v>
      </c>
      <c r="Q3" s="2"/>
      <c r="R3" s="2" t="s">
        <v>52</v>
      </c>
      <c r="S3" s="2">
        <v>3646</v>
      </c>
      <c r="T3" s="2" t="s">
        <v>55</v>
      </c>
      <c r="U3" s="3">
        <v>508</v>
      </c>
      <c r="V3" s="3">
        <v>508</v>
      </c>
      <c r="W3" s="3"/>
      <c r="X3" s="2" t="s">
        <v>29</v>
      </c>
      <c r="Y3" s="2">
        <v>5924</v>
      </c>
      <c r="Z3" s="2" t="s">
        <v>51</v>
      </c>
      <c r="AA3" s="2">
        <v>4</v>
      </c>
      <c r="AB3" s="2" t="s">
        <v>28</v>
      </c>
      <c r="AC3" s="1">
        <v>45009</v>
      </c>
      <c r="AD3" s="13">
        <v>14281</v>
      </c>
      <c r="AE3" s="2" t="str">
        <f t="shared" si="0"/>
        <v>NPD.Z20025435844952508</v>
      </c>
      <c r="AF3" s="2" t="s">
        <v>45</v>
      </c>
      <c r="AG3" s="2" t="s">
        <v>87</v>
      </c>
      <c r="AH3" s="2" t="s">
        <v>48</v>
      </c>
      <c r="AI3" s="2" t="s">
        <v>44</v>
      </c>
      <c r="AJ3" s="2" t="s">
        <v>46</v>
      </c>
      <c r="AK3" s="2" t="s">
        <v>75</v>
      </c>
      <c r="AL3" s="1">
        <v>45064</v>
      </c>
      <c r="AM3" s="2"/>
      <c r="AN3" s="14"/>
      <c r="AO3" s="14"/>
      <c r="AP3" s="14"/>
      <c r="AQ3" s="14"/>
      <c r="AR3" s="14"/>
      <c r="AS3" s="14"/>
    </row>
    <row r="4" spans="1:45">
      <c r="A4" s="13">
        <v>44943</v>
      </c>
      <c r="B4" s="2" t="s">
        <v>30</v>
      </c>
      <c r="C4" s="2" t="s">
        <v>31</v>
      </c>
      <c r="D4" s="2" t="s">
        <v>86</v>
      </c>
      <c r="E4" s="2" t="s">
        <v>85</v>
      </c>
      <c r="F4" s="2" t="s">
        <v>84</v>
      </c>
      <c r="G4" s="2" t="s">
        <v>83</v>
      </c>
      <c r="H4" s="2">
        <v>1</v>
      </c>
      <c r="I4" s="2" t="s">
        <v>82</v>
      </c>
      <c r="J4" s="2" t="s">
        <v>29</v>
      </c>
      <c r="K4" s="3">
        <v>620</v>
      </c>
      <c r="L4" s="3">
        <v>620</v>
      </c>
      <c r="M4" s="3">
        <v>0</v>
      </c>
      <c r="N4" s="13">
        <v>44924</v>
      </c>
      <c r="O4" s="2">
        <v>99328</v>
      </c>
      <c r="P4" s="2" t="s">
        <v>81</v>
      </c>
      <c r="Q4" s="2" t="s">
        <v>80</v>
      </c>
      <c r="R4" s="2" t="s">
        <v>79</v>
      </c>
      <c r="S4" s="2"/>
      <c r="T4" s="2" t="s">
        <v>78</v>
      </c>
      <c r="U4" s="3">
        <v>620</v>
      </c>
      <c r="V4" s="3">
        <v>620</v>
      </c>
      <c r="W4" s="3"/>
      <c r="X4" s="2" t="s">
        <v>29</v>
      </c>
      <c r="Y4" s="2">
        <v>5927</v>
      </c>
      <c r="Z4" s="2" t="s">
        <v>77</v>
      </c>
      <c r="AA4" s="2">
        <v>1</v>
      </c>
      <c r="AB4" s="2" t="s">
        <v>28</v>
      </c>
      <c r="AC4" s="1">
        <v>44943</v>
      </c>
      <c r="AD4" s="13">
        <v>13672</v>
      </c>
      <c r="AE4" s="2" t="str">
        <f t="shared" si="0"/>
        <v>WSH.182144924620</v>
      </c>
      <c r="AF4" s="2" t="s">
        <v>45</v>
      </c>
      <c r="AG4" s="2" t="s">
        <v>76</v>
      </c>
      <c r="AH4" s="2" t="s">
        <v>48</v>
      </c>
      <c r="AI4" s="2" t="s">
        <v>44</v>
      </c>
      <c r="AJ4" s="2" t="s">
        <v>46</v>
      </c>
      <c r="AK4" s="2" t="s">
        <v>75</v>
      </c>
      <c r="AL4" s="1">
        <v>45064</v>
      </c>
      <c r="AM4" s="2"/>
      <c r="AN4" s="14"/>
      <c r="AO4" s="14"/>
      <c r="AP4" s="14"/>
      <c r="AQ4" s="14"/>
      <c r="AR4" s="14"/>
      <c r="AS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Sheet1</vt:lpstr>
      <vt:lpstr>Completed</vt:lpstr>
      <vt:lpstr>Pending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2023-05-02T11:00:26Z</dcterms:created>
  <dcterms:modified xsi:type="dcterms:W3CDTF">2023-05-23T11:02:04Z</dcterms:modified>
</cp:coreProperties>
</file>