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05" yWindow="-105" windowWidth="20730" windowHeight="11760" activeTab="1"/>
  </bookViews>
  <sheets>
    <sheet name="Sheet1" sheetId="12" r:id="rId1"/>
    <sheet name="Completed" sheetId="11" r:id="rId2"/>
  </sheets>
  <definedNames>
    <definedName name="_xlnm._FilterDatabase" localSheetId="1" hidden="1">Completed!$A$1:$AU$14</definedName>
  </definedNames>
  <calcPr calcId="191029" iterateCount="1"/>
  <customWorkbookViews>
    <customWorkbookView name="AMSVL - 168 - Personal View" guid="{09E30AC0-3440-4C50-8DBE-AB79B1E6365C}" mergeInterval="0" personalView="1" maximized="1" xWindow="1" yWindow="1" windowWidth="1362" windowHeight="496" activeSheetId="3"/>
    <customWorkbookView name="AMSVL - 173 - Personal View" guid="{10A14F40-922B-4730-8119-C82025CB0741}" mergeInterval="0" personalView="1" maximized="1" xWindow="1" yWindow="1" windowWidth="1362" windowHeight="538" activeSheetId="3"/>
    <customWorkbookView name="Amsvl-174 - Personal View" guid="{BACF775D-75AF-4E18-AEC6-D21E98D4DFFB}" mergeInterval="0" personalView="1" maximized="1" xWindow="1" yWindow="1" windowWidth="1362" windowHeight="472" activeSheetId="3" showComments="commIndAndComment"/>
  </customWorkbookViews>
  <pivotCaches>
    <pivotCache cacheId="68" r:id="rId3"/>
  </pivotCaches>
</workbook>
</file>

<file path=xl/calcChain.xml><?xml version="1.0" encoding="utf-8"?>
<calcChain xmlns="http://schemas.openxmlformats.org/spreadsheetml/2006/main">
  <c r="AE3" i="11"/>
  <c r="AE2"/>
</calcChain>
</file>

<file path=xl/sharedStrings.xml><?xml version="1.0" encoding="utf-8"?>
<sst xmlns="http://schemas.openxmlformats.org/spreadsheetml/2006/main" count="356" uniqueCount="134">
  <si>
    <t>QUEUE DATE</t>
  </si>
  <si>
    <t>INS CODE</t>
  </si>
  <si>
    <t>INSURANCE</t>
  </si>
  <si>
    <t>REASON CODE</t>
  </si>
  <si>
    <t>REASON</t>
  </si>
  <si>
    <t>ACCOUNT</t>
  </si>
  <si>
    <t>PATIENT</t>
  </si>
  <si>
    <t>PATIENT CLASS</t>
  </si>
  <si>
    <t>ACCOUNT BALANCE</t>
  </si>
  <si>
    <t>INSURANCE DUE</t>
  </si>
  <si>
    <t>PATIENT DUE</t>
  </si>
  <si>
    <t>SERVICE DATE</t>
  </si>
  <si>
    <t>CHARGE CODE</t>
  </si>
  <si>
    <t>ICD10.1</t>
  </si>
  <si>
    <t>ICD10.2</t>
  </si>
  <si>
    <t>PROV CODE</t>
  </si>
  <si>
    <t>REFER CODE</t>
  </si>
  <si>
    <t>LOC CODE</t>
  </si>
  <si>
    <t>CHARGE AMOUNT</t>
  </si>
  <si>
    <t>INS DUE</t>
  </si>
  <si>
    <t>PAT DUE</t>
  </si>
  <si>
    <t>LINE CLASS</t>
  </si>
  <si>
    <t xml:space="preserve">QUEUE NUM </t>
  </si>
  <si>
    <t xml:space="preserve">USER </t>
  </si>
  <si>
    <t xml:space="preserve">PROFILE </t>
  </si>
  <si>
    <t xml:space="preserve">PROGRAM </t>
  </si>
  <si>
    <t xml:space="preserve">PROGRAM DATE </t>
  </si>
  <si>
    <t xml:space="preserve">BIRTH DATE </t>
  </si>
  <si>
    <t>OMC</t>
  </si>
  <si>
    <t>835.POST.DATA</t>
  </si>
  <si>
    <t>OA18</t>
  </si>
  <si>
    <t>DUPLICATE CLAIM/SERVICE</t>
  </si>
  <si>
    <t>ADRIANNE</t>
  </si>
  <si>
    <t>DATASET</t>
  </si>
  <si>
    <t>RPT</t>
  </si>
  <si>
    <t>CLAIMS</t>
  </si>
  <si>
    <t>CONCATE</t>
  </si>
  <si>
    <t>FOLLOW UP</t>
  </si>
  <si>
    <t>AR COMMENT</t>
  </si>
  <si>
    <t>AR CODE</t>
  </si>
  <si>
    <t>STATUS</t>
  </si>
  <si>
    <t>NOTES</t>
  </si>
  <si>
    <t>WORKED BY</t>
  </si>
  <si>
    <t>WORKED ON</t>
  </si>
  <si>
    <t>CALLER COMMENT</t>
  </si>
  <si>
    <t>CALL HOLD</t>
  </si>
  <si>
    <t>AUDIT FEEDBACK</t>
  </si>
  <si>
    <t>NEW</t>
  </si>
  <si>
    <t>OLD</t>
  </si>
  <si>
    <t>WORKABLE - OLD</t>
  </si>
  <si>
    <t>WORKABLE - NEW</t>
  </si>
  <si>
    <t>NOT REQUIRED</t>
  </si>
  <si>
    <t>TABASSUM M</t>
  </si>
  <si>
    <t>CALL</t>
  </si>
  <si>
    <t>DOS 12/01/2022 &amp; 12/29/2022 : Claim paid by primary ins and submitted to sec ins DMAP. Checked claim status found denied as "This service/equipment/drug is not covered under the patient's current benefit plan". So please call and get the detailed denial reason.</t>
  </si>
  <si>
    <t>DN</t>
  </si>
  <si>
    <t>CH</t>
  </si>
  <si>
    <t>GLEN</t>
  </si>
  <si>
    <t>JDM</t>
  </si>
  <si>
    <t>M722</t>
  </si>
  <si>
    <t>HARRIS SHEETS, JENNIFER</t>
  </si>
  <si>
    <t>RPT.6115</t>
  </si>
  <si>
    <t>VHA OFFICE OF COMMUNITY CARE</t>
  </si>
  <si>
    <t>CALL IN</t>
  </si>
  <si>
    <t>CALL OUT</t>
  </si>
  <si>
    <t>I41</t>
  </si>
  <si>
    <t>ALLCARE CCO</t>
  </si>
  <si>
    <t>CO29</t>
  </si>
  <si>
    <t>THE TIME LIMIT FOR FILING HAS EXPIRED</t>
  </si>
  <si>
    <t>WFP</t>
  </si>
  <si>
    <t>WFP.20672</t>
  </si>
  <si>
    <t>ANDERSON, JACKSON</t>
  </si>
  <si>
    <t>MD</t>
  </si>
  <si>
    <t>Z3800</t>
  </si>
  <si>
    <t>TRCHIP</t>
  </si>
  <si>
    <t>GFINLEY</t>
  </si>
  <si>
    <t>WFP.2067244430165</t>
  </si>
  <si>
    <t>DOS 08/21/22 - 08/22/22 : As reviewed in sw, claim submitted to ALLCARE CCO. Checked in Instamed, claim accepted for processing. Please call and get the claim status.</t>
  </si>
  <si>
    <t>WFP.2067244429224</t>
  </si>
  <si>
    <t>BVM</t>
  </si>
  <si>
    <t>DJT</t>
  </si>
  <si>
    <t>OF2</t>
  </si>
  <si>
    <t>Z0130</t>
  </si>
  <si>
    <t>Z136</t>
  </si>
  <si>
    <t>ALLCARE ADVANTAGE</t>
  </si>
  <si>
    <t>BAS</t>
  </si>
  <si>
    <t>BAS.13579</t>
  </si>
  <si>
    <t>MILLER, SCOTT R</t>
  </si>
  <si>
    <t>I951</t>
  </si>
  <si>
    <t>LIND</t>
  </si>
  <si>
    <t>JESSICAS</t>
  </si>
  <si>
    <t>DOS 05/19/2022 - 06/27/2022 : Claim denied as "DUPLICATE CLAIM/SERVICE" by ALLCARE ADVANTAGE ins. Checked in ALLCARE web patient active for the dos but claim status not found. So please call and get the original claim status.</t>
  </si>
  <si>
    <t>F4312</t>
  </si>
  <si>
    <t>BAS.1357944712225</t>
  </si>
  <si>
    <t>BAS.1357944718225</t>
  </si>
  <si>
    <t>R1310</t>
  </si>
  <si>
    <t>E11649</t>
  </si>
  <si>
    <t>BAS.1357944728225</t>
  </si>
  <si>
    <t>E1065</t>
  </si>
  <si>
    <t>R197</t>
  </si>
  <si>
    <t>BAS.1357944733225</t>
  </si>
  <si>
    <t>BAS.1357944739225</t>
  </si>
  <si>
    <t>I41S</t>
  </si>
  <si>
    <t>E119</t>
  </si>
  <si>
    <t>BVM.330115813343233</t>
  </si>
  <si>
    <t>GRAEBER, SHIRLEY</t>
  </si>
  <si>
    <t>BVM.3301158133432334498020</t>
  </si>
  <si>
    <t>DOS 02/23/2023 : Claim paid by primary ins and sec ins ALLCARE CCO denied as "DUPLICATE CLAIM/SERVICE". Checked claim status in allcare web found same denial. so please call and get the original claim status.</t>
  </si>
  <si>
    <t>J0696</t>
  </si>
  <si>
    <t>N390</t>
  </si>
  <si>
    <t>BVM.330115813343233449800.42</t>
  </si>
  <si>
    <t>BVM.330115813343233449803.67</t>
  </si>
  <si>
    <t>BVM.330125851164673</t>
  </si>
  <si>
    <t>BISHOP, DEBRA D</t>
  </si>
  <si>
    <t>BVM.330125851164673449809.71</t>
  </si>
  <si>
    <t>DOS 02/23/2023 : Claim denied as "DUPLICATE CLAIM/SERVICE" by ALLCARE ins. Checked claim status in allcare web found same denial with claim number #20230405920049600656. so please call and get the original claim status.</t>
  </si>
  <si>
    <t>DOS 08/22/2021 Called ALLCARE CCO @ 888-460-0185 s/w Sophia sd orignal claim was recived on 05/25/2022 denied on 06/15/2022 claim denied as TFL normal tfl is 120 days from dos appeals mailing address:P o BOX 1701 NE 7TH ST GRANTS PASS, OR 97526.claim#20220525920079115281.ref#Sophia06052023.</t>
  </si>
  <si>
    <t>DOS 08/21/2021 Called ALLCARE CCO @ 888-460-0185 s/w Sophia sd orignal claim was recived on 05/25/2022 denied on 06/15/2022 claim denied as TFL normal tfl is 120 days from dos appeals mailing address:P o BOX 1701 NE 7TH ST GRANTS PASS, OR 97526.claim#20220525920079115279.ref#Sophia06052023.</t>
  </si>
  <si>
    <t>ZERO BALANCE 06/05/2023</t>
  </si>
  <si>
    <t>ZERO BALANCE 06/05/2024</t>
  </si>
  <si>
    <t>ZERO BALANCE 06/05/2025</t>
  </si>
  <si>
    <t>ZERO BALANCE 06/05/2026</t>
  </si>
  <si>
    <t>DOS 05/31/2022 Called ALLCARE CCO @ 888-460-0185 s/w Sophia SD orignal claim was recived on 06/07/2022 denied on 06/30/2022 claim denied as missing or invalied credentials details.rep sugge to resubmit the CC claims mailing address:P o BOX 1701 NE 7TH ST GRANTS PASS, OR 97526.claim#20220607920049600119.ref#Sophia06052023.</t>
  </si>
  <si>
    <t>DOS 06/06/2022 Called ALLCARE CCO @ 888-460-0185 s/w Sophia SD orignal claim was recived on 06/14/2022 denied on 06/30/2022 claim denied as missing or invalied credentials details.rep sugge to resubmit the CC claims mailing address:P o BOX 1701 NE 7TH ST GRANTS PASS, OR 97526.claim#20220614920049600174.ref#Sophia06052023.</t>
  </si>
  <si>
    <t>DOS 06/16/2022 Called ALLCARE CCO @ 888-460-0185 s/w Sophia SD orignal claim was recived on 06/28/2022 denied on 07/14/2022 claim denied as missing or invalied credentials details.rep sugge to resubmit the CC claims mailing address:P o BOX 1701 NE 7TH ST GRANTS PASS, OR 97526.claim#20220628920079100262.ref#Sophia06052023.</t>
  </si>
  <si>
    <t>DOS 06/21/2022 Called ALLCARE CCO @ 888-460-0185 s/w Sophia SD orignal claim was recived on 06/28/2022 denied on 07/14/2022 claim denied as missing or invalied credentials details.rep sugge to resubmit the CC claims mailing address:P o BOX 1701 NE 7TH ST GRANTS PASS, OR 97526.claim#20220628920074500615.ref#Sophia06052023.</t>
  </si>
  <si>
    <t>DOS 06/27/2022 Called ALLCARE CCO @ 888-460-0185 s/w Sophia SD orignal claim was recived on 07/01/2022 denied on 07/14/2022 claim denied as missing or invalied credentials details.rep sugge to resubmit the CC claims mailing address:P o BOX 1701 NE 7TH ST GRANTS PASS, OR 97526.claim#20220918470078800771.ref#Sophia06052023.</t>
  </si>
  <si>
    <t>OTHER</t>
  </si>
  <si>
    <t>DOS 12/01/2022 Called DMAP @ 800-336-6016 s/w Mckenvie sd claim recived and denied on 03/03/2023 claim denied for incorrect DX code rep sugge to resubmit the claim with correct dx code claims mailing address:PO Box 14555. Salem, OR 97309-0940 claim#2023062011247.ref#1508802.</t>
  </si>
  <si>
    <t>DOS 12/29/2022 Called DMAP @ 800-336-6016 s/w Mckenvie sd claim recived on 01/25/223 and denied on 01/27/2023 claim denied for incorrect DX code rep sugge to resubmit the claim with correct dx code claims mailing address:PO Box 14555. Salem, OR 97309-0940 claim#2023025002804.ref#1508802.</t>
  </si>
  <si>
    <t>Not Pasted</t>
  </si>
  <si>
    <t>John</t>
  </si>
  <si>
    <t>Row Labels</t>
  </si>
  <si>
    <t>Grand Total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</si>
</sst>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14" fontId="19" fillId="0" borderId="10" xfId="0" applyNumberFormat="1" applyFont="1" applyBorder="1" applyAlignment="1">
      <alignment horizontal="left" vertical="top"/>
    </xf>
    <xf numFmtId="0" fontId="19" fillId="0" borderId="10" xfId="0" applyFont="1" applyBorder="1" applyAlignment="1">
      <alignment horizontal="left" vertical="top"/>
    </xf>
    <xf numFmtId="165" fontId="19" fillId="0" borderId="10" xfId="0" applyNumberFormat="1" applyFont="1" applyBorder="1" applyAlignment="1">
      <alignment horizontal="left" vertical="top"/>
    </xf>
    <xf numFmtId="164" fontId="19" fillId="0" borderId="10" xfId="0" applyNumberFormat="1" applyFont="1" applyBorder="1" applyAlignment="1">
      <alignment horizontal="left" vertical="top"/>
    </xf>
    <xf numFmtId="164" fontId="18" fillId="33" borderId="10" xfId="0" applyNumberFormat="1" applyFont="1" applyFill="1" applyBorder="1" applyAlignment="1">
      <alignment horizontal="left" vertical="top"/>
    </xf>
    <xf numFmtId="0" fontId="18" fillId="33" borderId="10" xfId="0" applyFont="1" applyFill="1" applyBorder="1" applyAlignment="1">
      <alignment horizontal="left" vertical="top"/>
    </xf>
    <xf numFmtId="165" fontId="18" fillId="33" borderId="10" xfId="0" applyNumberFormat="1" applyFont="1" applyFill="1" applyBorder="1" applyAlignment="1">
      <alignment horizontal="left" vertical="top"/>
    </xf>
    <xf numFmtId="8" fontId="18" fillId="33" borderId="10" xfId="0" applyNumberFormat="1" applyFont="1" applyFill="1" applyBorder="1" applyAlignment="1">
      <alignment horizontal="left" vertical="top"/>
    </xf>
    <xf numFmtId="0" fontId="18" fillId="34" borderId="10" xfId="0" applyFont="1" applyFill="1" applyBorder="1" applyAlignment="1">
      <alignment horizontal="left" vertical="top"/>
    </xf>
    <xf numFmtId="0" fontId="18" fillId="35" borderId="10" xfId="0" applyFont="1" applyFill="1" applyBorder="1" applyAlignment="1">
      <alignment horizontal="left" vertical="top"/>
    </xf>
    <xf numFmtId="0" fontId="18" fillId="36" borderId="10" xfId="0" applyFont="1" applyFill="1" applyBorder="1" applyAlignment="1">
      <alignment horizontal="left" vertical="top"/>
    </xf>
    <xf numFmtId="0" fontId="18" fillId="36" borderId="10" xfId="0" applyFont="1" applyFill="1" applyBorder="1" applyAlignment="1">
      <alignment horizontal="center" vertical="center"/>
    </xf>
    <xf numFmtId="0" fontId="18" fillId="37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vertical="top"/>
    </xf>
    <xf numFmtId="0" fontId="19" fillId="0" borderId="10" xfId="0" applyFont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MSVL - 168" refreshedDate="45083.72277291667" createdVersion="3" refreshedVersion="3" minRefreshableVersion="3" recordCount="13">
  <cacheSource type="worksheet">
    <worksheetSource ref="A1:AU14" sheet="Completed"/>
  </cacheSource>
  <cacheFields count="47">
    <cacheField name="QUEUE DATE" numFmtId="0">
      <sharedItems containsSemiMixedTypes="0" containsNonDate="0" containsDate="1" containsString="0" minDate="2023-01-11T00:00:00" maxDate="2023-05-02T00:00:00"/>
    </cacheField>
    <cacheField name="INS CODE" numFmtId="0">
      <sharedItems containsMixedTypes="1" containsNumber="1" containsInteger="1" minValue="1016" maxValue="1291"/>
    </cacheField>
    <cacheField name="INSURANCE" numFmtId="0">
      <sharedItems/>
    </cacheField>
    <cacheField name="REASON CODE" numFmtId="0">
      <sharedItems/>
    </cacheField>
    <cacheField name="REASON" numFmtId="0">
      <sharedItems/>
    </cacheField>
    <cacheField name="DATASET" numFmtId="0">
      <sharedItems/>
    </cacheField>
    <cacheField name="ACCOUNT" numFmtId="0">
      <sharedItems count="5">
        <s v="RPT.6115"/>
        <s v="WFP.20672"/>
        <s v="BAS.13579"/>
        <s v="BVM.330115813343233"/>
        <s v="BVM.330125851164673"/>
      </sharedItems>
    </cacheField>
    <cacheField name="CLAIMS" numFmtId="0">
      <sharedItems containsSemiMixedTypes="0" containsString="0" containsNumber="1" containsInteger="1" minValue="0" maxValue="1"/>
    </cacheField>
    <cacheField name="PATIENT" numFmtId="0">
      <sharedItems/>
    </cacheField>
    <cacheField name="PATIENT CLASS" numFmtId="0">
      <sharedItems/>
    </cacheField>
    <cacheField name="ACCOUNT BALANCE" numFmtId="165">
      <sharedItems containsSemiMixedTypes="0" containsString="0" containsNumber="1" minValue="72.09" maxValue="1350"/>
    </cacheField>
    <cacheField name="INSURANCE DUE" numFmtId="165">
      <sharedItems containsSemiMixedTypes="0" containsString="0" containsNumber="1" minValue="72.09" maxValue="1350"/>
    </cacheField>
    <cacheField name="PATIENT DUE" numFmtId="165">
      <sharedItems containsSemiMixedTypes="0" containsString="0" containsNumber="1" containsInteger="1" minValue="0" maxValue="0"/>
    </cacheField>
    <cacheField name="SERVICE DATE" numFmtId="0">
      <sharedItems containsSemiMixedTypes="0" containsNonDate="0" containsDate="1" containsString="0" minDate="2021-08-21T00:00:00" maxDate="2023-02-24T00:00:00" count="10">
        <d v="2022-12-01T00:00:00"/>
        <d v="2022-12-29T00:00:00"/>
        <d v="2021-08-22T00:00:00"/>
        <d v="2021-08-21T00:00:00"/>
        <d v="2022-05-31T00:00:00"/>
        <d v="2022-06-06T00:00:00"/>
        <d v="2022-06-16T00:00:00"/>
        <d v="2022-06-21T00:00:00"/>
        <d v="2022-06-27T00:00:00"/>
        <d v="2023-02-23T00:00:00"/>
      </sharedItems>
    </cacheField>
    <cacheField name="CHARGE CODE" numFmtId="0">
      <sharedItems containsMixedTypes="1" containsNumber="1" containsInteger="1" minValue="83036" maxValue="99460"/>
    </cacheField>
    <cacheField name="ICD10.1" numFmtId="0">
      <sharedItems/>
    </cacheField>
    <cacheField name="ICD10.2" numFmtId="0">
      <sharedItems containsBlank="1"/>
    </cacheField>
    <cacheField name="PROV CODE" numFmtId="0">
      <sharedItems containsMixedTypes="1" containsNumber="1" containsInteger="1" minValue="1002" maxValue="1002"/>
    </cacheField>
    <cacheField name="REFER CODE" numFmtId="0">
      <sharedItems containsString="0" containsBlank="1" containsNumber="1" containsInteger="1" minValue="3115" maxValue="4309"/>
    </cacheField>
    <cacheField name="LOC CODE" numFmtId="0">
      <sharedItems/>
    </cacheField>
    <cacheField name="CHARGE AMOUNT" numFmtId="165">
      <sharedItems containsSemiMixedTypes="0" containsString="0" containsNumber="1" minValue="20" maxValue="225"/>
    </cacheField>
    <cacheField name="INS DUE" numFmtId="165">
      <sharedItems containsSemiMixedTypes="0" containsString="0" containsNumber="1" minValue="0.42" maxValue="225"/>
    </cacheField>
    <cacheField name="PAT DUE" numFmtId="165">
      <sharedItems containsString="0" containsBlank="1" containsNumber="1" containsInteger="1" minValue="0" maxValue="0"/>
    </cacheField>
    <cacheField name="LINE CLASS" numFmtId="0">
      <sharedItems/>
    </cacheField>
    <cacheField name="QUEUE NUM " numFmtId="0">
      <sharedItems containsString="0" containsBlank="1" containsNumber="1" containsInteger="1" minValue="5926" maxValue="5941"/>
    </cacheField>
    <cacheField name="USER " numFmtId="0">
      <sharedItems containsBlank="1"/>
    </cacheField>
    <cacheField name="PROFILE " numFmtId="0">
      <sharedItems containsBlank="1" containsMixedTypes="1" containsNumber="1" containsInteger="1" minValue="1" maxValue="5"/>
    </cacheField>
    <cacheField name="PROGRAM " numFmtId="0">
      <sharedItems containsBlank="1"/>
    </cacheField>
    <cacheField name="PROGRAM DATE " numFmtId="0">
      <sharedItems containsNonDate="0" containsDate="1" containsString="0" containsBlank="1" minDate="2023-03-03T00:00:00" maxDate="2023-04-12T00:00:00"/>
    </cacheField>
    <cacheField name="BIRTH DATE " numFmtId="0">
      <sharedItems containsSemiMixedTypes="0" containsNonDate="0" containsDate="1" containsString="0" minDate="1950-02-11T00:00:00" maxDate="2021-08-22T00:00:00"/>
    </cacheField>
    <cacheField name="CONCATE" numFmtId="0">
      <sharedItems/>
    </cacheField>
    <cacheField name="FOLLOW UP" numFmtId="0">
      <sharedItems/>
    </cacheField>
    <cacheField name="AR COMMENT" numFmtId="0">
      <sharedItems longText="1"/>
    </cacheField>
    <cacheField name="AR CODE" numFmtId="0">
      <sharedItems/>
    </cacheField>
    <cacheField name="STATUS" numFmtId="0">
      <sharedItems/>
    </cacheField>
    <cacheField name="NOTES" numFmtId="0">
      <sharedItems containsBlank="1"/>
    </cacheField>
    <cacheField name="WORKED BY" numFmtId="0">
      <sharedItems containsBlank="1"/>
    </cacheField>
    <cacheField name="WORKED ON" numFmtId="0">
      <sharedItems containsNonDate="0" containsDate="1" containsString="0" containsBlank="1" minDate="2023-05-29T00:00:00" maxDate="2023-05-31T00:00:00"/>
    </cacheField>
    <cacheField name="CALLER COMMENT" numFmtId="0">
      <sharedItems longText="1"/>
    </cacheField>
    <cacheField name="AR CODE2" numFmtId="0">
      <sharedItems containsBlank="1"/>
    </cacheField>
    <cacheField name="NOTES2" numFmtId="0">
      <sharedItems containsBlank="1"/>
    </cacheField>
    <cacheField name="CALL IN" numFmtId="0">
      <sharedItems containsString="0" containsBlank="1" containsNumber="1" minValue="11" maxValue="11.48"/>
    </cacheField>
    <cacheField name="CALL OUT" numFmtId="0">
      <sharedItems containsString="0" containsBlank="1" containsNumber="1" minValue="11.45" maxValue="12.39"/>
    </cacheField>
    <cacheField name="CALL HOLD" numFmtId="0">
      <sharedItems containsNonDate="0" containsString="0" containsBlank="1"/>
    </cacheField>
    <cacheField name="WORKED BY2" numFmtId="0">
      <sharedItems/>
    </cacheField>
    <cacheField name="WORKED ON2" numFmtId="14">
      <sharedItems containsSemiMixedTypes="0" containsNonDate="0" containsDate="1" containsString="0" minDate="2023-06-05T00:00:00" maxDate="2023-06-06T00:00:00"/>
    </cacheField>
    <cacheField name="AUDIT FEEDBACK" numFmtId="0">
      <sharedItems containsNonDate="0" containsString="0"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d v="2023-04-11T00:00:00"/>
    <n v="1016"/>
    <s v="VHA OFFICE OF COMMUNITY CARE"/>
    <s v="OA18"/>
    <s v="DUPLICATE CLAIM/SERVICE"/>
    <s v="RPT"/>
    <x v="0"/>
    <n v="0"/>
    <s v="HARRIS SHEETS, JENNIFER"/>
    <s v="CH"/>
    <n v="868.17"/>
    <n v="868.17"/>
    <n v="0"/>
    <x v="0"/>
    <n v="97140"/>
    <s v="M722"/>
    <m/>
    <s v="JDM"/>
    <n v="4309"/>
    <s v="GLEN"/>
    <n v="66.959999999999994"/>
    <n v="6.68"/>
    <n v="0"/>
    <s v="CH"/>
    <n v="5935"/>
    <s v="ADRIANNE"/>
    <s v="DN"/>
    <s v="835.POST.DATA"/>
    <d v="2023-04-11T00:00:00"/>
    <d v="1969-06-02T00:00:00"/>
    <s v="RPT.6115448966.68"/>
    <s v="WORKABLE - OLD"/>
    <s v="DOS 12/01/2022 &amp; 12/29/2022 : Claim paid by primary ins and submitted to sec ins DMAP. Checked claim status found denied as &quot;This service/equipment/drug is not covered under the patient's current benefit plan&quot;. So please call and get the detailed denial reason."/>
    <s v="CALL"/>
    <s v="OLD"/>
    <s v="NOT REQUIRED"/>
    <s v="TABASSUM M"/>
    <d v="2023-05-29T00:00:00"/>
    <s v="DOS 12/01/2022 Called DMAP @ 800-336-6016 s/w Mckenvie sd claim recived and denied on 03/03/2023 claim denied for incorrect DX code rep sugge to resubmit the claim with correct dx code claims mailing address:PO Box 14555. Salem, OR 97309-0940 claim#2023062011247.ref#1508802."/>
    <s v="OTHER"/>
    <s v="Not Pasted"/>
    <n v="11"/>
    <n v="11.45"/>
    <m/>
    <s v="John"/>
    <d v="2023-06-05T00:00:00"/>
    <m/>
  </r>
  <r>
    <d v="2023-04-11T00:00:00"/>
    <n v="1016"/>
    <s v="VHA OFFICE OF COMMUNITY CARE"/>
    <s v="OA18"/>
    <s v="DUPLICATE CLAIM/SERVICE"/>
    <s v="RPT"/>
    <x v="0"/>
    <n v="0"/>
    <s v="HARRIS SHEETS, JENNIFER"/>
    <s v="CH"/>
    <n v="868.17"/>
    <n v="868.17"/>
    <n v="0"/>
    <x v="1"/>
    <n v="97140"/>
    <s v="M722"/>
    <m/>
    <s v="JDM"/>
    <n v="4309"/>
    <s v="GLEN"/>
    <n v="133.91999999999999"/>
    <n v="13.36"/>
    <n v="0"/>
    <s v="CH"/>
    <n v="5935"/>
    <s v="ADRIANNE"/>
    <s v="DN"/>
    <s v="835.POST.DATA"/>
    <d v="2023-04-11T00:00:00"/>
    <d v="1969-06-02T00:00:00"/>
    <s v="RPT.61154492413.36"/>
    <s v="WORKABLE - OLD"/>
    <s v="DOS 12/01/2022 &amp; 12/29/2022 : Claim paid by primary ins and submitted to sec ins DMAP. Checked claim status found denied as &quot;This service/equipment/drug is not covered under the patient's current benefit plan&quot;. So please call and get the detailed denial reason."/>
    <s v="CALL"/>
    <s v="OLD"/>
    <s v="NOT REQUIRED"/>
    <s v="TABASSUM M"/>
    <d v="2023-05-29T00:00:00"/>
    <s v="DOS 12/29/2022 Called DMAP @ 800-336-6016 s/w Mckenvie sd claim recived on 01/25/223 and denied on 01/27/2023 claim denied for incorrect DX code rep sugge to resubmit the claim with correct dx code claims mailing address:PO Box 14555. Salem, OR 97309-0940 claim#2023025002804.ref#1508802."/>
    <s v="OTHER"/>
    <s v="Not Pasted"/>
    <n v="11"/>
    <n v="11.45"/>
    <m/>
    <s v="John"/>
    <d v="2023-06-05T00:00:00"/>
    <m/>
  </r>
  <r>
    <d v="2023-01-11T00:00:00"/>
    <s v="I41"/>
    <s v="ALLCARE CCO"/>
    <s v="CO29"/>
    <s v="THE TIME LIMIT FOR FILING HAS EXPIRED"/>
    <s v="WFP"/>
    <x v="1"/>
    <n v="0"/>
    <s v="ANDERSON, JACKSON"/>
    <s v="MD"/>
    <n v="389"/>
    <n v="389"/>
    <n v="0"/>
    <x v="2"/>
    <n v="99238"/>
    <s v="Z3800"/>
    <m/>
    <n v="1002"/>
    <m/>
    <s v="TRCHIP"/>
    <n v="165"/>
    <n v="165"/>
    <m/>
    <s v="MD"/>
    <n v="5926"/>
    <s v="GFINLEY"/>
    <n v="5"/>
    <m/>
    <m/>
    <d v="2021-08-21T00:00:00"/>
    <s v="WFP.2067244430165"/>
    <s v="WORKABLE - OLD"/>
    <s v="DOS 08/21/22 - 08/22/22 : As reviewed in sw, claim submitted to ALLCARE CCO. Checked in Instamed, claim accepted for processing. Please call and get the claim status."/>
    <s v="CALL"/>
    <s v="OLD"/>
    <m/>
    <m/>
    <m/>
    <s v="DOS 08/22/2021 Called ALLCARE CCO @ 888-460-0185 s/w Sophia sd orignal claim was recived on 05/25/2022 denied on 06/15/2022 claim denied as TFL normal tfl is 120 days from dos appeals mailing address:P o BOX 1701 NE 7TH ST GRANTS PASS, OR 97526.claim#20220525920079115281.ref#Sophia06052023."/>
    <s v="OTHER"/>
    <s v="Not Pasted"/>
    <n v="11.48"/>
    <n v="12.39"/>
    <m/>
    <s v="John"/>
    <d v="2023-06-05T00:00:00"/>
    <m/>
  </r>
  <r>
    <d v="2023-01-11T00:00:00"/>
    <s v="I41"/>
    <s v="ALLCARE CCO"/>
    <s v="CO29"/>
    <s v="THE TIME LIMIT FOR FILING HAS EXPIRED"/>
    <s v="WFP"/>
    <x v="1"/>
    <n v="1"/>
    <s v="ANDERSON, JACKSON"/>
    <s v="MD"/>
    <n v="389"/>
    <n v="389"/>
    <n v="0"/>
    <x v="3"/>
    <n v="99460"/>
    <s v="Z3800"/>
    <m/>
    <n v="1002"/>
    <m/>
    <s v="TRCHIP"/>
    <n v="224"/>
    <n v="224"/>
    <m/>
    <s v="MD"/>
    <n v="5926"/>
    <s v="GFINLEY"/>
    <n v="5"/>
    <m/>
    <m/>
    <d v="2021-08-21T00:00:00"/>
    <s v="WFP.2067244429224"/>
    <s v="WORKABLE - OLD"/>
    <s v="DOS 08/21/22 - 08/22/22 : As reviewed in sw, claim submitted to ALLCARE CCO. Checked in Instamed, claim accepted for processing. Please call and get the claim status."/>
    <s v="CALL"/>
    <s v="OLD"/>
    <m/>
    <m/>
    <m/>
    <s v="DOS 08/21/2021 Called ALLCARE CCO @ 888-460-0185 s/w Sophia sd orignal claim was recived on 05/25/2022 denied on 06/15/2022 claim denied as TFL normal tfl is 120 days from dos appeals mailing address:P o BOX 1701 NE 7TH ST GRANTS PASS, OR 97526.claim#20220525920079115279.ref#Sophia06052023."/>
    <s v="OTHER"/>
    <s v="Not Pasted"/>
    <n v="11.48"/>
    <n v="12.39"/>
    <m/>
    <s v="John"/>
    <d v="2023-06-05T00:00:00"/>
    <m/>
  </r>
  <r>
    <d v="2023-03-03T00:00:00"/>
    <n v="1291"/>
    <s v="ALLCARE ADVANTAGE"/>
    <s v="OA18"/>
    <s v="DUPLICATE CLAIM/SERVICE"/>
    <s v="BAS"/>
    <x v="2"/>
    <n v="1"/>
    <s v="MILLER, SCOTT R"/>
    <s v="OMC"/>
    <n v="1350"/>
    <n v="1350"/>
    <n v="0"/>
    <x v="4"/>
    <n v="99309"/>
    <s v="I951"/>
    <s v="F4312"/>
    <s v="BAS"/>
    <m/>
    <s v="LIND"/>
    <n v="225"/>
    <n v="225"/>
    <m/>
    <s v="OMC"/>
    <n v="5937"/>
    <s v="JESSICAS"/>
    <n v="1"/>
    <s v="835.POST.DATA"/>
    <d v="2023-03-03T00:00:00"/>
    <d v="1961-06-19T00:00:00"/>
    <s v="BAS.1357944712225"/>
    <s v="WORKABLE - NEW"/>
    <s v="DOS 05/19/2022 - 06/27/2022 : Claim denied as &quot;DUPLICATE CLAIM/SERVICE&quot; by ALLCARE ADVANTAGE ins. Checked in ALLCARE web patient active for the dos but claim status not found. So please call and get the original claim status."/>
    <s v="CALL"/>
    <s v="NEW"/>
    <s v="NOT REQUIRED"/>
    <s v="TABASSUM M"/>
    <d v="2023-05-30T00:00:00"/>
    <s v="DOS 05/31/2022 Called ALLCARE CCO @ 888-460-0185 s/w Sophia SD orignal claim was recived on 06/07/2022 denied on 06/30/2022 claim denied as missing or invalied credentials details.rep sugge to resubmit the CC claims mailing address:P o BOX 1701 NE 7TH ST GRANTS PASS, OR 97526.claim#20220607920049600119.ref#Sophia06052023."/>
    <s v="OTHER"/>
    <s v="Not Pasted"/>
    <n v="11.48"/>
    <n v="12.39"/>
    <m/>
    <s v="John"/>
    <d v="2023-06-05T00:00:00"/>
    <m/>
  </r>
  <r>
    <d v="2023-03-03T00:00:00"/>
    <n v="1291"/>
    <s v="ALLCARE ADVANTAGE"/>
    <s v="OA18"/>
    <s v="DUPLICATE CLAIM/SERVICE"/>
    <s v="BAS"/>
    <x v="2"/>
    <n v="0"/>
    <s v="MILLER, SCOTT R"/>
    <s v="OMC"/>
    <n v="1350"/>
    <n v="1350"/>
    <n v="0"/>
    <x v="5"/>
    <n v="99309"/>
    <s v="I951"/>
    <s v="F4312"/>
    <s v="BAS"/>
    <m/>
    <s v="LIND"/>
    <n v="225"/>
    <n v="225"/>
    <m/>
    <s v="OMC"/>
    <n v="5937"/>
    <s v="JESSICAS"/>
    <n v="1"/>
    <s v="835.POST.DATA"/>
    <d v="2023-03-03T00:00:00"/>
    <d v="1961-06-19T00:00:00"/>
    <s v="BAS.1357944718225"/>
    <s v="WORKABLE - NEW"/>
    <s v="DOS 05/19/2022 - 06/27/2022 : Claim denied as &quot;DUPLICATE CLAIM/SERVICE&quot; by ALLCARE ADVANTAGE ins. Checked in ALLCARE web patient active for the dos but claim status not found. So please call and get the original claim status."/>
    <s v="CALL"/>
    <s v="NEW"/>
    <s v="NOT REQUIRED"/>
    <s v="TABASSUM M"/>
    <d v="2023-05-30T00:00:00"/>
    <s v="DOS 06/06/2022 Called ALLCARE CCO @ 888-460-0185 s/w Sophia SD orignal claim was recived on 06/14/2022 denied on 06/30/2022 claim denied as missing or invalied credentials details.rep sugge to resubmit the CC claims mailing address:P o BOX 1701 NE 7TH ST GRANTS PASS, OR 97526.claim#20220614920049600174.ref#Sophia06052023."/>
    <s v="OTHER"/>
    <s v="Not Pasted"/>
    <n v="11.48"/>
    <n v="12.39"/>
    <m/>
    <s v="John"/>
    <d v="2023-06-05T00:00:00"/>
    <m/>
  </r>
  <r>
    <d v="2023-03-03T00:00:00"/>
    <n v="1291"/>
    <s v="ALLCARE ADVANTAGE"/>
    <s v="OA18"/>
    <s v="DUPLICATE CLAIM/SERVICE"/>
    <s v="BAS"/>
    <x v="2"/>
    <n v="0"/>
    <s v="MILLER, SCOTT R"/>
    <s v="OMC"/>
    <n v="1350"/>
    <n v="1350"/>
    <n v="0"/>
    <x v="6"/>
    <n v="99309"/>
    <s v="R1310"/>
    <s v="E11649"/>
    <s v="BAS"/>
    <m/>
    <s v="LIND"/>
    <n v="225"/>
    <n v="225"/>
    <m/>
    <s v="OMC"/>
    <n v="5937"/>
    <s v="JESSICAS"/>
    <n v="1"/>
    <s v="835.POST.DATA"/>
    <d v="2023-03-03T00:00:00"/>
    <d v="1961-06-19T00:00:00"/>
    <s v="BAS.1357944728225"/>
    <s v="WORKABLE - NEW"/>
    <s v="DOS 05/19/2022 - 06/27/2022 : Claim denied as &quot;DUPLICATE CLAIM/SERVICE&quot; by ALLCARE ADVANTAGE ins. Checked in ALLCARE web patient active for the dos but claim status not found. So please call and get the original claim status."/>
    <s v="CALL"/>
    <s v="NEW"/>
    <s v="NOT REQUIRED"/>
    <s v="TABASSUM M"/>
    <d v="2023-05-30T00:00:00"/>
    <s v="DOS 06/16/2022 Called ALLCARE CCO @ 888-460-0185 s/w Sophia SD orignal claim was recived on 06/28/2022 denied on 07/14/2022 claim denied as missing or invalied credentials details.rep sugge to resubmit the CC claims mailing address:P o BOX 1701 NE 7TH ST GRANTS PASS, OR 97526.claim#20220628920079100262.ref#Sophia06052023."/>
    <s v="OTHER"/>
    <s v="Not Pasted"/>
    <n v="11.48"/>
    <n v="12.39"/>
    <m/>
    <s v="John"/>
    <d v="2023-06-05T00:00:00"/>
    <m/>
  </r>
  <r>
    <d v="2023-03-03T00:00:00"/>
    <n v="1291"/>
    <s v="ALLCARE ADVANTAGE"/>
    <s v="OA18"/>
    <s v="DUPLICATE CLAIM/SERVICE"/>
    <s v="BAS"/>
    <x v="2"/>
    <n v="0"/>
    <s v="MILLER, SCOTT R"/>
    <s v="OMC"/>
    <n v="1350"/>
    <n v="1350"/>
    <n v="0"/>
    <x v="7"/>
    <n v="99309"/>
    <s v="E1065"/>
    <s v="R197"/>
    <s v="BAS"/>
    <m/>
    <s v="LIND"/>
    <n v="225"/>
    <n v="225"/>
    <m/>
    <s v="OMC"/>
    <n v="5937"/>
    <s v="JESSICAS"/>
    <n v="1"/>
    <s v="835.POST.DATA"/>
    <d v="2023-03-03T00:00:00"/>
    <d v="1961-06-19T00:00:00"/>
    <s v="BAS.1357944733225"/>
    <s v="WORKABLE - NEW"/>
    <s v="DOS 05/19/2022 - 06/27/2022 : Claim denied as &quot;DUPLICATE CLAIM/SERVICE&quot; by ALLCARE ADVANTAGE ins. Checked in ALLCARE web patient active for the dos but claim status not found. So please call and get the original claim status."/>
    <s v="CALL"/>
    <s v="NEW"/>
    <s v="NOT REQUIRED"/>
    <s v="TABASSUM M"/>
    <d v="2023-05-30T00:00:00"/>
    <s v="DOS 06/21/2022 Called ALLCARE CCO @ 888-460-0185 s/w Sophia SD orignal claim was recived on 06/28/2022 denied on 07/14/2022 claim denied as missing or invalied credentials details.rep sugge to resubmit the CC claims mailing address:P o BOX 1701 NE 7TH ST GRANTS PASS, OR 97526.claim#20220628920074500615.ref#Sophia06052023."/>
    <s v="OTHER"/>
    <s v="Not Pasted"/>
    <n v="11.48"/>
    <n v="12.39"/>
    <m/>
    <s v="John"/>
    <d v="2023-06-05T00:00:00"/>
    <m/>
  </r>
  <r>
    <d v="2023-03-03T00:00:00"/>
    <n v="1291"/>
    <s v="ALLCARE ADVANTAGE"/>
    <s v="OA18"/>
    <s v="DUPLICATE CLAIM/SERVICE"/>
    <s v="BAS"/>
    <x v="2"/>
    <n v="0"/>
    <s v="MILLER, SCOTT R"/>
    <s v="OMC"/>
    <n v="1350"/>
    <n v="1350"/>
    <n v="0"/>
    <x v="8"/>
    <n v="99309"/>
    <s v="E1065"/>
    <s v="R197"/>
    <s v="BAS"/>
    <m/>
    <s v="LIND"/>
    <n v="225"/>
    <n v="225"/>
    <m/>
    <s v="OMC"/>
    <n v="5937"/>
    <s v="JESSICAS"/>
    <n v="1"/>
    <s v="835.POST.DATA"/>
    <d v="2023-03-03T00:00:00"/>
    <d v="1961-06-19T00:00:00"/>
    <s v="BAS.1357944739225"/>
    <s v="WORKABLE - NEW"/>
    <s v="DOS 05/19/2022 - 06/27/2022 : Claim denied as &quot;DUPLICATE CLAIM/SERVICE&quot; by ALLCARE ADVANTAGE ins. Checked in ALLCARE web patient active for the dos but claim status not found. So please call and get the original claim status."/>
    <s v="CALL"/>
    <s v="NEW"/>
    <s v="NOT REQUIRED"/>
    <s v="TABASSUM M"/>
    <d v="2023-05-30T00:00:00"/>
    <s v="DOS 06/27/2022 Called ALLCARE CCO @ 888-460-0185 s/w Sophia SD orignal claim was recived on 07/01/2022 denied on 07/14/2022 claim denied as missing or invalied credentials details.rep sugge to resubmit the CC claims mailing address:P o BOX 1701 NE 7TH ST GRANTS PASS, OR 97526.claim#20220918470078800771.ref#Sophia06052023."/>
    <s v="OTHER"/>
    <s v="Not Pasted"/>
    <n v="11.48"/>
    <n v="12.39"/>
    <m/>
    <s v="John"/>
    <d v="2023-06-05T00:00:00"/>
    <m/>
  </r>
  <r>
    <d v="2023-05-01T00:00:00"/>
    <s v="I41S"/>
    <s v="ALLCARE CCO"/>
    <s v="OA18"/>
    <s v="DUPLICATE CLAIM/SERVICE"/>
    <s v="BVM"/>
    <x v="3"/>
    <n v="0"/>
    <s v="GRAEBER, SHIRLEY"/>
    <s v="OMC"/>
    <n v="72.09"/>
    <n v="72.09"/>
    <n v="0"/>
    <x v="9"/>
    <n v="93770"/>
    <s v="Z0130"/>
    <s v="Z136"/>
    <s v="DJT"/>
    <m/>
    <s v="OF2"/>
    <n v="20"/>
    <n v="20"/>
    <n v="0"/>
    <s v="OMC"/>
    <m/>
    <m/>
    <m/>
    <m/>
    <m/>
    <d v="1950-02-11T00:00:00"/>
    <s v="BVM.3301158133432334498020"/>
    <s v="WORKABLE - NEW"/>
    <s v="DOS 02/23/2023 : Claim paid by primary ins and sec ins ALLCARE CCO denied as &quot;DUPLICATE CLAIM/SERVICE&quot;. Checked claim status in allcare web found same denial. so please call and get the original claim status."/>
    <s v="CALL"/>
    <s v="NEW"/>
    <s v="NOT REQUIRED"/>
    <s v="TABASSUM M"/>
    <d v="2023-05-30T00:00:00"/>
    <s v="ZERO BALANCE 06/05/2023"/>
    <m/>
    <m/>
    <m/>
    <m/>
    <m/>
    <s v="John"/>
    <d v="2023-06-05T00:00:00"/>
    <m/>
  </r>
  <r>
    <d v="2023-05-01T00:00:00"/>
    <s v="I41S"/>
    <s v="ALLCARE CCO"/>
    <s v="OA18"/>
    <s v="DUPLICATE CLAIM/SERVICE"/>
    <s v="BVM"/>
    <x v="3"/>
    <n v="0"/>
    <s v="GRAEBER, SHIRLEY"/>
    <s v="OMC"/>
    <n v="72.09"/>
    <n v="72.09"/>
    <n v="0"/>
    <x v="9"/>
    <s v="J0696"/>
    <s v="N390"/>
    <m/>
    <s v="DJT"/>
    <m/>
    <s v="OF2"/>
    <n v="20"/>
    <n v="0.42"/>
    <n v="0"/>
    <s v="OMC"/>
    <m/>
    <m/>
    <m/>
    <m/>
    <m/>
    <d v="1950-02-11T00:00:00"/>
    <s v="BVM.330115813343233449800.42"/>
    <s v="WORKABLE - NEW"/>
    <s v="DOS 02/23/2023 : Claim paid by primary ins and sec ins ALLCARE CCO denied as &quot;DUPLICATE CLAIM/SERVICE&quot;. Checked claim status in allcare web found same denial. so please call and get the original claim status."/>
    <s v="CALL"/>
    <s v="NEW"/>
    <s v="NOT REQUIRED"/>
    <s v="TABASSUM M"/>
    <d v="2023-05-30T00:00:00"/>
    <s v="ZERO BALANCE 06/05/2024"/>
    <m/>
    <m/>
    <m/>
    <m/>
    <m/>
    <s v="John"/>
    <d v="2023-06-05T00:00:00"/>
    <m/>
  </r>
  <r>
    <d v="2023-05-01T00:00:00"/>
    <s v="I41S"/>
    <s v="ALLCARE CCO"/>
    <s v="OA18"/>
    <s v="DUPLICATE CLAIM/SERVICE"/>
    <s v="BVM"/>
    <x v="3"/>
    <n v="1"/>
    <s v="GRAEBER, SHIRLEY"/>
    <s v="OMC"/>
    <n v="72.09"/>
    <n v="72.09"/>
    <n v="0"/>
    <x v="9"/>
    <n v="96372"/>
    <s v="N390"/>
    <m/>
    <s v="DJT"/>
    <m/>
    <s v="OF2"/>
    <n v="60"/>
    <n v="3.67"/>
    <n v="0"/>
    <s v="OMC"/>
    <m/>
    <m/>
    <m/>
    <m/>
    <m/>
    <d v="1950-02-11T00:00:00"/>
    <s v="BVM.330115813343233449803.67"/>
    <s v="WORKABLE - NEW"/>
    <s v="DOS 02/23/2023 : Claim paid by primary ins and sec ins ALLCARE CCO denied as &quot;DUPLICATE CLAIM/SERVICE&quot;. Checked claim status in allcare web found same denial. so please call and get the original claim status."/>
    <s v="CALL"/>
    <s v="NEW"/>
    <s v="NOT REQUIRED"/>
    <s v="TABASSUM M"/>
    <d v="2023-05-30T00:00:00"/>
    <s v="ZERO BALANCE 06/05/2025"/>
    <m/>
    <m/>
    <m/>
    <m/>
    <m/>
    <s v="John"/>
    <d v="2023-06-05T00:00:00"/>
    <m/>
  </r>
  <r>
    <d v="2023-04-17T00:00:00"/>
    <s v="I41S"/>
    <s v="ALLCARE CCO"/>
    <s v="OA18"/>
    <s v="DUPLICATE CLAIM/SERVICE"/>
    <s v="BVM"/>
    <x v="4"/>
    <n v="1"/>
    <s v="BISHOP, DEBRA D"/>
    <s v="OMC"/>
    <n v="114.71"/>
    <n v="114.71"/>
    <n v="0"/>
    <x v="9"/>
    <n v="83036"/>
    <s v="E119"/>
    <m/>
    <s v="DJT"/>
    <n v="3115"/>
    <s v="OF2"/>
    <n v="30"/>
    <n v="9.7100000000000009"/>
    <n v="0"/>
    <s v="OMC"/>
    <n v="5941"/>
    <s v="GFINLEY"/>
    <n v="5"/>
    <m/>
    <m/>
    <d v="1957-04-13T00:00:00"/>
    <s v="BVM.330125851164673449809.71"/>
    <s v="WORKABLE - NEW"/>
    <s v="DOS 02/23/2023 : Claim denied as &quot;DUPLICATE CLAIM/SERVICE&quot; by ALLCARE ins. Checked claim status in allcare web found same denial with claim number #20230405920049600656. so please call and get the original claim status."/>
    <s v="CALL"/>
    <s v="NEW"/>
    <s v="NOT REQUIRED"/>
    <s v="TABASSUM M"/>
    <d v="2023-05-30T00:00:00"/>
    <s v="ZERO BALANCE 06/05/2026"/>
    <m/>
    <m/>
    <m/>
    <m/>
    <m/>
    <s v="John"/>
    <d v="2023-06-05T00:00:0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8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A20" firstHeaderRow="1" firstDataRow="1" firstDataCol="1"/>
  <pivotFields count="47">
    <pivotField showAll="0"/>
    <pivotField showAll="0"/>
    <pivotField showAll="0"/>
    <pivotField showAll="0"/>
    <pivotField showAll="0"/>
    <pivotField showAll="0"/>
    <pivotField axis="axisRow" showAll="0">
      <items count="6">
        <item x="2"/>
        <item x="3"/>
        <item x="4"/>
        <item x="0"/>
        <item x="1"/>
        <item t="default"/>
      </items>
    </pivotField>
    <pivotField showAll="0"/>
    <pivotField showAll="0"/>
    <pivotField showAll="0"/>
    <pivotField numFmtId="165" showAll="0"/>
    <pivotField numFmtId="165" showAll="0"/>
    <pivotField numFmtId="165" showAll="0"/>
    <pivotField axis="axisRow" showAll="0">
      <items count="11">
        <item x="3"/>
        <item x="2"/>
        <item x="4"/>
        <item x="5"/>
        <item x="6"/>
        <item x="7"/>
        <item x="8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numFmtId="165" showAll="0"/>
    <pivotField numFmtId="16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</pivotFields>
  <rowFields count="2">
    <field x="6"/>
    <field x="13"/>
  </rowFields>
  <rowItems count="17">
    <i>
      <x/>
    </i>
    <i r="1">
      <x v="2"/>
    </i>
    <i r="1">
      <x v="3"/>
    </i>
    <i r="1">
      <x v="4"/>
    </i>
    <i r="1">
      <x v="5"/>
    </i>
    <i r="1">
      <x v="6"/>
    </i>
    <i>
      <x v="1"/>
    </i>
    <i r="1">
      <x v="9"/>
    </i>
    <i>
      <x v="2"/>
    </i>
    <i r="1">
      <x v="9"/>
    </i>
    <i>
      <x v="3"/>
    </i>
    <i r="1">
      <x v="7"/>
    </i>
    <i r="1">
      <x v="8"/>
    </i>
    <i>
      <x v="4"/>
    </i>
    <i r="1">
      <x/>
    </i>
    <i r="1">
      <x v="1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20"/>
  <sheetViews>
    <sheetView workbookViewId="0">
      <selection activeCell="A4" sqref="A4 A10 A12 A14 A17"/>
      <pivotSelection pane="bottomRight" showHeader="1" activeRow="3" click="1" r:id="rId1">
        <pivotArea dataOnly="0" labelOnly="1" fieldPosition="0">
          <references count="1">
            <reference field="6" count="0"/>
          </references>
        </pivotArea>
      </pivotSelection>
    </sheetView>
  </sheetViews>
  <sheetFormatPr defaultRowHeight="15"/>
  <cols>
    <col min="1" max="1" width="23" bestFit="1" customWidth="1"/>
  </cols>
  <sheetData>
    <row r="3" spans="1:1">
      <c r="A3" s="18" t="s">
        <v>132</v>
      </c>
    </row>
    <row r="4" spans="1:1">
      <c r="A4" s="19" t="s">
        <v>86</v>
      </c>
    </row>
    <row r="5" spans="1:1">
      <c r="A5" s="20">
        <v>44712</v>
      </c>
    </row>
    <row r="6" spans="1:1">
      <c r="A6" s="20">
        <v>44718</v>
      </c>
    </row>
    <row r="7" spans="1:1">
      <c r="A7" s="20">
        <v>44728</v>
      </c>
    </row>
    <row r="8" spans="1:1">
      <c r="A8" s="20">
        <v>44733</v>
      </c>
    </row>
    <row r="9" spans="1:1">
      <c r="A9" s="20">
        <v>44739</v>
      </c>
    </row>
    <row r="10" spans="1:1">
      <c r="A10" s="19" t="s">
        <v>104</v>
      </c>
    </row>
    <row r="11" spans="1:1">
      <c r="A11" s="20">
        <v>44980</v>
      </c>
    </row>
    <row r="12" spans="1:1">
      <c r="A12" s="19" t="s">
        <v>112</v>
      </c>
    </row>
    <row r="13" spans="1:1">
      <c r="A13" s="20">
        <v>44980</v>
      </c>
    </row>
    <row r="14" spans="1:1">
      <c r="A14" s="19" t="s">
        <v>61</v>
      </c>
    </row>
    <row r="15" spans="1:1">
      <c r="A15" s="20">
        <v>44896</v>
      </c>
    </row>
    <row r="16" spans="1:1">
      <c r="A16" s="20">
        <v>44924</v>
      </c>
    </row>
    <row r="17" spans="1:1">
      <c r="A17" s="19" t="s">
        <v>70</v>
      </c>
    </row>
    <row r="18" spans="1:1">
      <c r="A18" s="20">
        <v>44429</v>
      </c>
    </row>
    <row r="19" spans="1:1">
      <c r="A19" s="20">
        <v>44430</v>
      </c>
    </row>
    <row r="20" spans="1:1">
      <c r="A20" s="19" t="s">
        <v>133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U14"/>
  <sheetViews>
    <sheetView showGridLines="0" tabSelected="1" zoomScale="85" zoomScaleNormal="85" workbookViewId="0">
      <pane ySplit="1" topLeftCell="A2" activePane="bottomLeft" state="frozen"/>
      <selection pane="bottomLeft"/>
    </sheetView>
  </sheetViews>
  <sheetFormatPr defaultRowHeight="15"/>
  <cols>
    <col min="1" max="1" width="10.85546875" bestFit="1" customWidth="1"/>
    <col min="2" max="2" width="10.5703125" customWidth="1"/>
    <col min="3" max="3" width="23" customWidth="1"/>
    <col min="4" max="4" width="9.7109375" customWidth="1"/>
    <col min="5" max="5" width="33.5703125" customWidth="1"/>
    <col min="6" max="6" width="7.85546875" customWidth="1"/>
    <col min="7" max="7" width="14.7109375" bestFit="1" customWidth="1"/>
    <col min="8" max="8" width="6.85546875" customWidth="1"/>
    <col min="9" max="9" width="16" customWidth="1"/>
    <col min="10" max="10" width="7.42578125" customWidth="1"/>
    <col min="12" max="12" width="9.140625" customWidth="1"/>
    <col min="13" max="13" width="8" customWidth="1"/>
    <col min="14" max="14" width="29.28515625" customWidth="1"/>
    <col min="15" max="15" width="11.28515625" bestFit="1" customWidth="1"/>
    <col min="16" max="16" width="8.7109375" customWidth="1"/>
    <col min="18" max="18" width="9.7109375" customWidth="1"/>
    <col min="19" max="19" width="11" customWidth="1"/>
    <col min="23" max="23" width="7.5703125" customWidth="1"/>
    <col min="24" max="24" width="6.85546875" customWidth="1"/>
    <col min="25" max="25" width="6.28515625" customWidth="1"/>
    <col min="28" max="28" width="21.42578125" customWidth="1"/>
    <col min="29" max="30" width="10.42578125" customWidth="1"/>
    <col min="31" max="31" width="25.5703125" customWidth="1"/>
    <col min="32" max="32" width="16.85546875" customWidth="1"/>
    <col min="33" max="33" width="47.42578125" customWidth="1"/>
    <col min="34" max="34" width="16.7109375" customWidth="1"/>
    <col min="35" max="35" width="6.7109375" bestFit="1" customWidth="1"/>
    <col min="36" max="36" width="13.42578125" customWidth="1"/>
    <col min="37" max="37" width="11.28515625" bestFit="1" customWidth="1"/>
    <col min="38" max="38" width="11" bestFit="1" customWidth="1"/>
    <col min="39" max="39" width="83.28515625" customWidth="1"/>
    <col min="40" max="40" width="8.140625" style="17" bestFit="1" customWidth="1"/>
    <col min="41" max="41" width="9.5703125" style="17" bestFit="1" customWidth="1"/>
    <col min="42" max="42" width="6.85546875" style="17" bestFit="1" customWidth="1"/>
    <col min="43" max="43" width="8.5703125" style="17" bestFit="1" customWidth="1"/>
    <col min="44" max="44" width="9.7109375" style="17" bestFit="1" customWidth="1"/>
    <col min="45" max="45" width="10.7109375" style="17" bestFit="1" customWidth="1"/>
    <col min="46" max="46" width="11.28515625" style="17" bestFit="1" customWidth="1"/>
    <col min="47" max="47" width="15.28515625" bestFit="1" customWidth="1"/>
  </cols>
  <sheetData>
    <row r="1" spans="1:47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33</v>
      </c>
      <c r="G1" s="6" t="s">
        <v>5</v>
      </c>
      <c r="H1" s="6" t="s">
        <v>35</v>
      </c>
      <c r="I1" s="6" t="s">
        <v>6</v>
      </c>
      <c r="J1" s="6" t="s">
        <v>7</v>
      </c>
      <c r="K1" s="7" t="s">
        <v>8</v>
      </c>
      <c r="L1" s="7" t="s">
        <v>9</v>
      </c>
      <c r="M1" s="7" t="s">
        <v>10</v>
      </c>
      <c r="N1" s="5" t="s">
        <v>11</v>
      </c>
      <c r="O1" s="7" t="s">
        <v>12</v>
      </c>
      <c r="P1" s="5" t="s">
        <v>13</v>
      </c>
      <c r="Q1" s="6" t="s">
        <v>14</v>
      </c>
      <c r="R1" s="6" t="s">
        <v>15</v>
      </c>
      <c r="S1" s="6" t="s">
        <v>16</v>
      </c>
      <c r="T1" s="6" t="s">
        <v>17</v>
      </c>
      <c r="U1" s="7" t="s">
        <v>18</v>
      </c>
      <c r="V1" s="7" t="s">
        <v>19</v>
      </c>
      <c r="W1" s="7" t="s">
        <v>20</v>
      </c>
      <c r="X1" s="7" t="s">
        <v>21</v>
      </c>
      <c r="Y1" s="7" t="s">
        <v>22</v>
      </c>
      <c r="Z1" s="8" t="s">
        <v>23</v>
      </c>
      <c r="AA1" s="6" t="s">
        <v>24</v>
      </c>
      <c r="AB1" s="6" t="s">
        <v>25</v>
      </c>
      <c r="AC1" s="5" t="s">
        <v>26</v>
      </c>
      <c r="AD1" s="5" t="s">
        <v>27</v>
      </c>
      <c r="AE1" s="9" t="s">
        <v>36</v>
      </c>
      <c r="AF1" s="9" t="s">
        <v>37</v>
      </c>
      <c r="AG1" s="10" t="s">
        <v>38</v>
      </c>
      <c r="AH1" s="10" t="s">
        <v>39</v>
      </c>
      <c r="AI1" s="10" t="s">
        <v>40</v>
      </c>
      <c r="AJ1" s="10" t="s">
        <v>41</v>
      </c>
      <c r="AK1" s="10" t="s">
        <v>42</v>
      </c>
      <c r="AL1" s="10" t="s">
        <v>43</v>
      </c>
      <c r="AM1" s="11" t="s">
        <v>44</v>
      </c>
      <c r="AN1" s="12" t="s">
        <v>39</v>
      </c>
      <c r="AO1" s="12" t="s">
        <v>41</v>
      </c>
      <c r="AP1" s="12" t="s">
        <v>63</v>
      </c>
      <c r="AQ1" s="12" t="s">
        <v>64</v>
      </c>
      <c r="AR1" s="12" t="s">
        <v>45</v>
      </c>
      <c r="AS1" s="12" t="s">
        <v>42</v>
      </c>
      <c r="AT1" s="12" t="s">
        <v>43</v>
      </c>
      <c r="AU1" s="13" t="s">
        <v>46</v>
      </c>
    </row>
    <row r="2" spans="1:47">
      <c r="A2" s="4">
        <v>45027</v>
      </c>
      <c r="B2" s="2">
        <v>1016</v>
      </c>
      <c r="C2" s="2" t="s">
        <v>62</v>
      </c>
      <c r="D2" s="2" t="s">
        <v>30</v>
      </c>
      <c r="E2" s="2" t="s">
        <v>31</v>
      </c>
      <c r="F2" s="2" t="s">
        <v>34</v>
      </c>
      <c r="G2" s="2" t="s">
        <v>61</v>
      </c>
      <c r="H2" s="2">
        <v>0</v>
      </c>
      <c r="I2" s="2" t="s">
        <v>60</v>
      </c>
      <c r="J2" s="2" t="s">
        <v>56</v>
      </c>
      <c r="K2" s="3">
        <v>868.17</v>
      </c>
      <c r="L2" s="3">
        <v>868.17</v>
      </c>
      <c r="M2" s="3">
        <v>0</v>
      </c>
      <c r="N2" s="4">
        <v>44896</v>
      </c>
      <c r="O2" s="2">
        <v>97140</v>
      </c>
      <c r="P2" s="2" t="s">
        <v>59</v>
      </c>
      <c r="Q2" s="2"/>
      <c r="R2" s="2" t="s">
        <v>58</v>
      </c>
      <c r="S2" s="2">
        <v>4309</v>
      </c>
      <c r="T2" s="2" t="s">
        <v>57</v>
      </c>
      <c r="U2" s="3">
        <v>66.959999999999994</v>
      </c>
      <c r="V2" s="3">
        <v>6.68</v>
      </c>
      <c r="W2" s="3">
        <v>0</v>
      </c>
      <c r="X2" s="2" t="s">
        <v>56</v>
      </c>
      <c r="Y2" s="2">
        <v>5935</v>
      </c>
      <c r="Z2" s="2" t="s">
        <v>32</v>
      </c>
      <c r="AA2" s="2" t="s">
        <v>55</v>
      </c>
      <c r="AB2" s="2" t="s">
        <v>29</v>
      </c>
      <c r="AC2" s="1">
        <v>45027</v>
      </c>
      <c r="AD2" s="4">
        <v>25356</v>
      </c>
      <c r="AE2" s="2" t="str">
        <f t="shared" ref="AE2:AE3" si="0">G2&amp;N2&amp;V2</f>
        <v>RPT.6115448966.68</v>
      </c>
      <c r="AF2" s="2" t="s">
        <v>49</v>
      </c>
      <c r="AG2" s="2" t="s">
        <v>54</v>
      </c>
      <c r="AH2" s="2" t="s">
        <v>53</v>
      </c>
      <c r="AI2" s="2" t="s">
        <v>48</v>
      </c>
      <c r="AJ2" s="2" t="s">
        <v>51</v>
      </c>
      <c r="AK2" s="2" t="s">
        <v>52</v>
      </c>
      <c r="AL2" s="1">
        <v>45075</v>
      </c>
      <c r="AM2" s="2" t="s">
        <v>128</v>
      </c>
      <c r="AN2" s="15" t="s">
        <v>127</v>
      </c>
      <c r="AO2" s="15" t="s">
        <v>130</v>
      </c>
      <c r="AP2" s="15">
        <v>11</v>
      </c>
      <c r="AQ2" s="15">
        <v>11.45</v>
      </c>
      <c r="AR2" s="15"/>
      <c r="AS2" s="15" t="s">
        <v>131</v>
      </c>
      <c r="AT2" s="16">
        <v>45082</v>
      </c>
      <c r="AU2" s="2"/>
    </row>
    <row r="3" spans="1:47">
      <c r="A3" s="4">
        <v>45027</v>
      </c>
      <c r="B3" s="2">
        <v>1016</v>
      </c>
      <c r="C3" s="2" t="s">
        <v>62</v>
      </c>
      <c r="D3" s="2" t="s">
        <v>30</v>
      </c>
      <c r="E3" s="2" t="s">
        <v>31</v>
      </c>
      <c r="F3" s="2" t="s">
        <v>34</v>
      </c>
      <c r="G3" s="2" t="s">
        <v>61</v>
      </c>
      <c r="H3" s="2">
        <v>0</v>
      </c>
      <c r="I3" s="2" t="s">
        <v>60</v>
      </c>
      <c r="J3" s="2" t="s">
        <v>56</v>
      </c>
      <c r="K3" s="3">
        <v>868.17</v>
      </c>
      <c r="L3" s="3">
        <v>868.17</v>
      </c>
      <c r="M3" s="3">
        <v>0</v>
      </c>
      <c r="N3" s="4">
        <v>44924</v>
      </c>
      <c r="O3" s="2">
        <v>97140</v>
      </c>
      <c r="P3" s="2" t="s">
        <v>59</v>
      </c>
      <c r="Q3" s="2"/>
      <c r="R3" s="2" t="s">
        <v>58</v>
      </c>
      <c r="S3" s="2">
        <v>4309</v>
      </c>
      <c r="T3" s="2" t="s">
        <v>57</v>
      </c>
      <c r="U3" s="3">
        <v>133.91999999999999</v>
      </c>
      <c r="V3" s="3">
        <v>13.36</v>
      </c>
      <c r="W3" s="3">
        <v>0</v>
      </c>
      <c r="X3" s="2" t="s">
        <v>56</v>
      </c>
      <c r="Y3" s="2">
        <v>5935</v>
      </c>
      <c r="Z3" s="2" t="s">
        <v>32</v>
      </c>
      <c r="AA3" s="2" t="s">
        <v>55</v>
      </c>
      <c r="AB3" s="2" t="s">
        <v>29</v>
      </c>
      <c r="AC3" s="1">
        <v>45027</v>
      </c>
      <c r="AD3" s="4">
        <v>25356</v>
      </c>
      <c r="AE3" s="2" t="str">
        <f t="shared" si="0"/>
        <v>RPT.61154492413.36</v>
      </c>
      <c r="AF3" s="2" t="s">
        <v>49</v>
      </c>
      <c r="AG3" s="2" t="s">
        <v>54</v>
      </c>
      <c r="AH3" s="2" t="s">
        <v>53</v>
      </c>
      <c r="AI3" s="2" t="s">
        <v>48</v>
      </c>
      <c r="AJ3" s="2" t="s">
        <v>51</v>
      </c>
      <c r="AK3" s="2" t="s">
        <v>52</v>
      </c>
      <c r="AL3" s="1">
        <v>45075</v>
      </c>
      <c r="AM3" s="2" t="s">
        <v>129</v>
      </c>
      <c r="AN3" s="15" t="s">
        <v>127</v>
      </c>
      <c r="AO3" s="15" t="s">
        <v>130</v>
      </c>
      <c r="AP3" s="15">
        <v>11</v>
      </c>
      <c r="AQ3" s="15">
        <v>11.45</v>
      </c>
      <c r="AR3" s="15"/>
      <c r="AS3" s="15" t="s">
        <v>131</v>
      </c>
      <c r="AT3" s="16">
        <v>45082</v>
      </c>
      <c r="AU3" s="2"/>
    </row>
    <row r="4" spans="1:47">
      <c r="A4" s="1">
        <v>44937</v>
      </c>
      <c r="B4" s="2" t="s">
        <v>65</v>
      </c>
      <c r="C4" s="2" t="s">
        <v>66</v>
      </c>
      <c r="D4" s="2" t="s">
        <v>67</v>
      </c>
      <c r="E4" s="2" t="s">
        <v>68</v>
      </c>
      <c r="F4" s="2" t="s">
        <v>69</v>
      </c>
      <c r="G4" s="2" t="s">
        <v>70</v>
      </c>
      <c r="H4" s="2">
        <v>0</v>
      </c>
      <c r="I4" s="2" t="s">
        <v>71</v>
      </c>
      <c r="J4" s="2" t="s">
        <v>72</v>
      </c>
      <c r="K4" s="3">
        <v>389</v>
      </c>
      <c r="L4" s="3">
        <v>389</v>
      </c>
      <c r="M4" s="3">
        <v>0</v>
      </c>
      <c r="N4" s="1">
        <v>44430</v>
      </c>
      <c r="O4" s="2">
        <v>99238</v>
      </c>
      <c r="P4" s="2" t="s">
        <v>73</v>
      </c>
      <c r="Q4" s="2"/>
      <c r="R4" s="2">
        <v>1002</v>
      </c>
      <c r="S4" s="2"/>
      <c r="T4" s="2" t="s">
        <v>74</v>
      </c>
      <c r="U4" s="3">
        <v>165</v>
      </c>
      <c r="V4" s="3">
        <v>165</v>
      </c>
      <c r="W4" s="3"/>
      <c r="X4" s="2" t="s">
        <v>72</v>
      </c>
      <c r="Y4" s="2">
        <v>5926</v>
      </c>
      <c r="Z4" s="2" t="s">
        <v>75</v>
      </c>
      <c r="AA4" s="2">
        <v>5</v>
      </c>
      <c r="AB4" s="2"/>
      <c r="AC4" s="2"/>
      <c r="AD4" s="1">
        <v>44429</v>
      </c>
      <c r="AE4" s="2" t="s">
        <v>76</v>
      </c>
      <c r="AF4" s="2" t="s">
        <v>49</v>
      </c>
      <c r="AG4" s="2" t="s">
        <v>77</v>
      </c>
      <c r="AH4" s="2" t="s">
        <v>53</v>
      </c>
      <c r="AI4" s="2" t="s">
        <v>48</v>
      </c>
      <c r="AJ4" s="2"/>
      <c r="AK4" s="2"/>
      <c r="AL4" s="2"/>
      <c r="AM4" s="2" t="s">
        <v>116</v>
      </c>
      <c r="AN4" s="15" t="s">
        <v>127</v>
      </c>
      <c r="AO4" s="15" t="s">
        <v>130</v>
      </c>
      <c r="AP4" s="15">
        <v>11.48</v>
      </c>
      <c r="AQ4" s="15">
        <v>12.39</v>
      </c>
      <c r="AR4" s="15"/>
      <c r="AS4" s="15" t="s">
        <v>131</v>
      </c>
      <c r="AT4" s="16">
        <v>45082</v>
      </c>
      <c r="AU4" s="14"/>
    </row>
    <row r="5" spans="1:47">
      <c r="A5" s="1">
        <v>44937</v>
      </c>
      <c r="B5" s="2" t="s">
        <v>65</v>
      </c>
      <c r="C5" s="2" t="s">
        <v>66</v>
      </c>
      <c r="D5" s="2" t="s">
        <v>67</v>
      </c>
      <c r="E5" s="2" t="s">
        <v>68</v>
      </c>
      <c r="F5" s="2" t="s">
        <v>69</v>
      </c>
      <c r="G5" s="2" t="s">
        <v>70</v>
      </c>
      <c r="H5" s="2">
        <v>1</v>
      </c>
      <c r="I5" s="2" t="s">
        <v>71</v>
      </c>
      <c r="J5" s="2" t="s">
        <v>72</v>
      </c>
      <c r="K5" s="3">
        <v>389</v>
      </c>
      <c r="L5" s="3">
        <v>389</v>
      </c>
      <c r="M5" s="3">
        <v>0</v>
      </c>
      <c r="N5" s="1">
        <v>44429</v>
      </c>
      <c r="O5" s="2">
        <v>99460</v>
      </c>
      <c r="P5" s="2" t="s">
        <v>73</v>
      </c>
      <c r="Q5" s="2"/>
      <c r="R5" s="2">
        <v>1002</v>
      </c>
      <c r="S5" s="2"/>
      <c r="T5" s="2" t="s">
        <v>74</v>
      </c>
      <c r="U5" s="3">
        <v>224</v>
      </c>
      <c r="V5" s="3">
        <v>224</v>
      </c>
      <c r="W5" s="3"/>
      <c r="X5" s="2" t="s">
        <v>72</v>
      </c>
      <c r="Y5" s="2">
        <v>5926</v>
      </c>
      <c r="Z5" s="2" t="s">
        <v>75</v>
      </c>
      <c r="AA5" s="2">
        <v>5</v>
      </c>
      <c r="AB5" s="2"/>
      <c r="AC5" s="2"/>
      <c r="AD5" s="1">
        <v>44429</v>
      </c>
      <c r="AE5" s="2" t="s">
        <v>78</v>
      </c>
      <c r="AF5" s="2" t="s">
        <v>49</v>
      </c>
      <c r="AG5" s="2" t="s">
        <v>77</v>
      </c>
      <c r="AH5" s="2" t="s">
        <v>53</v>
      </c>
      <c r="AI5" s="2" t="s">
        <v>48</v>
      </c>
      <c r="AJ5" s="2"/>
      <c r="AK5" s="2"/>
      <c r="AL5" s="2"/>
      <c r="AM5" s="2" t="s">
        <v>117</v>
      </c>
      <c r="AN5" s="15" t="s">
        <v>127</v>
      </c>
      <c r="AO5" s="15" t="s">
        <v>130</v>
      </c>
      <c r="AP5" s="15">
        <v>11.48</v>
      </c>
      <c r="AQ5" s="15">
        <v>12.39</v>
      </c>
      <c r="AR5" s="15"/>
      <c r="AS5" s="15" t="s">
        <v>131</v>
      </c>
      <c r="AT5" s="16">
        <v>45082</v>
      </c>
      <c r="AU5" s="14"/>
    </row>
    <row r="6" spans="1:47">
      <c r="A6" s="1">
        <v>44988</v>
      </c>
      <c r="B6" s="2">
        <v>1291</v>
      </c>
      <c r="C6" s="2" t="s">
        <v>84</v>
      </c>
      <c r="D6" s="2" t="s">
        <v>30</v>
      </c>
      <c r="E6" s="2" t="s">
        <v>31</v>
      </c>
      <c r="F6" s="2" t="s">
        <v>85</v>
      </c>
      <c r="G6" s="2" t="s">
        <v>86</v>
      </c>
      <c r="H6" s="2">
        <v>1</v>
      </c>
      <c r="I6" s="2" t="s">
        <v>87</v>
      </c>
      <c r="J6" s="2" t="s">
        <v>28</v>
      </c>
      <c r="K6" s="3">
        <v>1350</v>
      </c>
      <c r="L6" s="3">
        <v>1350</v>
      </c>
      <c r="M6" s="3">
        <v>0</v>
      </c>
      <c r="N6" s="1">
        <v>44712</v>
      </c>
      <c r="O6" s="2">
        <v>99309</v>
      </c>
      <c r="P6" s="2" t="s">
        <v>88</v>
      </c>
      <c r="Q6" s="2" t="s">
        <v>92</v>
      </c>
      <c r="R6" s="2" t="s">
        <v>85</v>
      </c>
      <c r="S6" s="2"/>
      <c r="T6" s="2" t="s">
        <v>89</v>
      </c>
      <c r="U6" s="3">
        <v>225</v>
      </c>
      <c r="V6" s="3">
        <v>225</v>
      </c>
      <c r="W6" s="3"/>
      <c r="X6" s="2" t="s">
        <v>28</v>
      </c>
      <c r="Y6" s="2">
        <v>5937</v>
      </c>
      <c r="Z6" s="2" t="s">
        <v>90</v>
      </c>
      <c r="AA6" s="2">
        <v>1</v>
      </c>
      <c r="AB6" s="2" t="s">
        <v>29</v>
      </c>
      <c r="AC6" s="1">
        <v>44988</v>
      </c>
      <c r="AD6" s="1">
        <v>22451</v>
      </c>
      <c r="AE6" s="2" t="s">
        <v>93</v>
      </c>
      <c r="AF6" s="2" t="s">
        <v>50</v>
      </c>
      <c r="AG6" s="2" t="s">
        <v>91</v>
      </c>
      <c r="AH6" s="2" t="s">
        <v>53</v>
      </c>
      <c r="AI6" s="2" t="s">
        <v>47</v>
      </c>
      <c r="AJ6" s="2" t="s">
        <v>51</v>
      </c>
      <c r="AK6" s="2" t="s">
        <v>52</v>
      </c>
      <c r="AL6" s="1">
        <v>45076</v>
      </c>
      <c r="AM6" s="1" t="s">
        <v>122</v>
      </c>
      <c r="AN6" s="15" t="s">
        <v>127</v>
      </c>
      <c r="AO6" s="15" t="s">
        <v>130</v>
      </c>
      <c r="AP6" s="15">
        <v>11.48</v>
      </c>
      <c r="AQ6" s="15">
        <v>12.39</v>
      </c>
      <c r="AR6" s="15"/>
      <c r="AS6" s="15" t="s">
        <v>131</v>
      </c>
      <c r="AT6" s="16">
        <v>45082</v>
      </c>
      <c r="AU6" s="14"/>
    </row>
    <row r="7" spans="1:47">
      <c r="A7" s="1">
        <v>44988</v>
      </c>
      <c r="B7" s="2">
        <v>1291</v>
      </c>
      <c r="C7" s="2" t="s">
        <v>84</v>
      </c>
      <c r="D7" s="2" t="s">
        <v>30</v>
      </c>
      <c r="E7" s="2" t="s">
        <v>31</v>
      </c>
      <c r="F7" s="2" t="s">
        <v>85</v>
      </c>
      <c r="G7" s="2" t="s">
        <v>86</v>
      </c>
      <c r="H7" s="2">
        <v>0</v>
      </c>
      <c r="I7" s="2" t="s">
        <v>87</v>
      </c>
      <c r="J7" s="2" t="s">
        <v>28</v>
      </c>
      <c r="K7" s="3">
        <v>1350</v>
      </c>
      <c r="L7" s="3">
        <v>1350</v>
      </c>
      <c r="M7" s="3">
        <v>0</v>
      </c>
      <c r="N7" s="1">
        <v>44718</v>
      </c>
      <c r="O7" s="2">
        <v>99309</v>
      </c>
      <c r="P7" s="2" t="s">
        <v>88</v>
      </c>
      <c r="Q7" s="2" t="s">
        <v>92</v>
      </c>
      <c r="R7" s="2" t="s">
        <v>85</v>
      </c>
      <c r="S7" s="2"/>
      <c r="T7" s="2" t="s">
        <v>89</v>
      </c>
      <c r="U7" s="3">
        <v>225</v>
      </c>
      <c r="V7" s="3">
        <v>225</v>
      </c>
      <c r="W7" s="3"/>
      <c r="X7" s="2" t="s">
        <v>28</v>
      </c>
      <c r="Y7" s="2">
        <v>5937</v>
      </c>
      <c r="Z7" s="2" t="s">
        <v>90</v>
      </c>
      <c r="AA7" s="2">
        <v>1</v>
      </c>
      <c r="AB7" s="2" t="s">
        <v>29</v>
      </c>
      <c r="AC7" s="1">
        <v>44988</v>
      </c>
      <c r="AD7" s="1">
        <v>22451</v>
      </c>
      <c r="AE7" s="2" t="s">
        <v>94</v>
      </c>
      <c r="AF7" s="2" t="s">
        <v>50</v>
      </c>
      <c r="AG7" s="2" t="s">
        <v>91</v>
      </c>
      <c r="AH7" s="2" t="s">
        <v>53</v>
      </c>
      <c r="AI7" s="2" t="s">
        <v>47</v>
      </c>
      <c r="AJ7" s="2" t="s">
        <v>51</v>
      </c>
      <c r="AK7" s="2" t="s">
        <v>52</v>
      </c>
      <c r="AL7" s="1">
        <v>45076</v>
      </c>
      <c r="AM7" s="1" t="s">
        <v>123</v>
      </c>
      <c r="AN7" s="15" t="s">
        <v>127</v>
      </c>
      <c r="AO7" s="15" t="s">
        <v>130</v>
      </c>
      <c r="AP7" s="15">
        <v>11.48</v>
      </c>
      <c r="AQ7" s="15">
        <v>12.39</v>
      </c>
      <c r="AR7" s="15"/>
      <c r="AS7" s="15" t="s">
        <v>131</v>
      </c>
      <c r="AT7" s="16">
        <v>45082</v>
      </c>
      <c r="AU7" s="14"/>
    </row>
    <row r="8" spans="1:47">
      <c r="A8" s="1">
        <v>44988</v>
      </c>
      <c r="B8" s="2">
        <v>1291</v>
      </c>
      <c r="C8" s="2" t="s">
        <v>84</v>
      </c>
      <c r="D8" s="2" t="s">
        <v>30</v>
      </c>
      <c r="E8" s="2" t="s">
        <v>31</v>
      </c>
      <c r="F8" s="2" t="s">
        <v>85</v>
      </c>
      <c r="G8" s="2" t="s">
        <v>86</v>
      </c>
      <c r="H8" s="2">
        <v>0</v>
      </c>
      <c r="I8" s="2" t="s">
        <v>87</v>
      </c>
      <c r="J8" s="2" t="s">
        <v>28</v>
      </c>
      <c r="K8" s="3">
        <v>1350</v>
      </c>
      <c r="L8" s="3">
        <v>1350</v>
      </c>
      <c r="M8" s="3">
        <v>0</v>
      </c>
      <c r="N8" s="1">
        <v>44728</v>
      </c>
      <c r="O8" s="2">
        <v>99309</v>
      </c>
      <c r="P8" s="2" t="s">
        <v>95</v>
      </c>
      <c r="Q8" s="2" t="s">
        <v>96</v>
      </c>
      <c r="R8" s="2" t="s">
        <v>85</v>
      </c>
      <c r="S8" s="2"/>
      <c r="T8" s="2" t="s">
        <v>89</v>
      </c>
      <c r="U8" s="3">
        <v>225</v>
      </c>
      <c r="V8" s="3">
        <v>225</v>
      </c>
      <c r="W8" s="3"/>
      <c r="X8" s="2" t="s">
        <v>28</v>
      </c>
      <c r="Y8" s="2">
        <v>5937</v>
      </c>
      <c r="Z8" s="2" t="s">
        <v>90</v>
      </c>
      <c r="AA8" s="2">
        <v>1</v>
      </c>
      <c r="AB8" s="2" t="s">
        <v>29</v>
      </c>
      <c r="AC8" s="1">
        <v>44988</v>
      </c>
      <c r="AD8" s="1">
        <v>22451</v>
      </c>
      <c r="AE8" s="2" t="s">
        <v>97</v>
      </c>
      <c r="AF8" s="2" t="s">
        <v>50</v>
      </c>
      <c r="AG8" s="2" t="s">
        <v>91</v>
      </c>
      <c r="AH8" s="2" t="s">
        <v>53</v>
      </c>
      <c r="AI8" s="2" t="s">
        <v>47</v>
      </c>
      <c r="AJ8" s="2" t="s">
        <v>51</v>
      </c>
      <c r="AK8" s="2" t="s">
        <v>52</v>
      </c>
      <c r="AL8" s="1">
        <v>45076</v>
      </c>
      <c r="AM8" s="1" t="s">
        <v>124</v>
      </c>
      <c r="AN8" s="15" t="s">
        <v>127</v>
      </c>
      <c r="AO8" s="15" t="s">
        <v>130</v>
      </c>
      <c r="AP8" s="15">
        <v>11.48</v>
      </c>
      <c r="AQ8" s="15">
        <v>12.39</v>
      </c>
      <c r="AR8" s="15"/>
      <c r="AS8" s="15" t="s">
        <v>131</v>
      </c>
      <c r="AT8" s="16">
        <v>45082</v>
      </c>
      <c r="AU8" s="14"/>
    </row>
    <row r="9" spans="1:47">
      <c r="A9" s="1">
        <v>44988</v>
      </c>
      <c r="B9" s="2">
        <v>1291</v>
      </c>
      <c r="C9" s="2" t="s">
        <v>84</v>
      </c>
      <c r="D9" s="2" t="s">
        <v>30</v>
      </c>
      <c r="E9" s="2" t="s">
        <v>31</v>
      </c>
      <c r="F9" s="2" t="s">
        <v>85</v>
      </c>
      <c r="G9" s="2" t="s">
        <v>86</v>
      </c>
      <c r="H9" s="2">
        <v>0</v>
      </c>
      <c r="I9" s="2" t="s">
        <v>87</v>
      </c>
      <c r="J9" s="2" t="s">
        <v>28</v>
      </c>
      <c r="K9" s="3">
        <v>1350</v>
      </c>
      <c r="L9" s="3">
        <v>1350</v>
      </c>
      <c r="M9" s="3">
        <v>0</v>
      </c>
      <c r="N9" s="1">
        <v>44733</v>
      </c>
      <c r="O9" s="2">
        <v>99309</v>
      </c>
      <c r="P9" s="2" t="s">
        <v>98</v>
      </c>
      <c r="Q9" s="2" t="s">
        <v>99</v>
      </c>
      <c r="R9" s="2" t="s">
        <v>85</v>
      </c>
      <c r="S9" s="2"/>
      <c r="T9" s="2" t="s">
        <v>89</v>
      </c>
      <c r="U9" s="3">
        <v>225</v>
      </c>
      <c r="V9" s="3">
        <v>225</v>
      </c>
      <c r="W9" s="3"/>
      <c r="X9" s="2" t="s">
        <v>28</v>
      </c>
      <c r="Y9" s="2">
        <v>5937</v>
      </c>
      <c r="Z9" s="2" t="s">
        <v>90</v>
      </c>
      <c r="AA9" s="2">
        <v>1</v>
      </c>
      <c r="AB9" s="2" t="s">
        <v>29</v>
      </c>
      <c r="AC9" s="1">
        <v>44988</v>
      </c>
      <c r="AD9" s="1">
        <v>22451</v>
      </c>
      <c r="AE9" s="2" t="s">
        <v>100</v>
      </c>
      <c r="AF9" s="2" t="s">
        <v>50</v>
      </c>
      <c r="AG9" s="2" t="s">
        <v>91</v>
      </c>
      <c r="AH9" s="2" t="s">
        <v>53</v>
      </c>
      <c r="AI9" s="2" t="s">
        <v>47</v>
      </c>
      <c r="AJ9" s="2" t="s">
        <v>51</v>
      </c>
      <c r="AK9" s="2" t="s">
        <v>52</v>
      </c>
      <c r="AL9" s="1">
        <v>45076</v>
      </c>
      <c r="AM9" s="1" t="s">
        <v>125</v>
      </c>
      <c r="AN9" s="15" t="s">
        <v>127</v>
      </c>
      <c r="AO9" s="15" t="s">
        <v>130</v>
      </c>
      <c r="AP9" s="15">
        <v>11.48</v>
      </c>
      <c r="AQ9" s="15">
        <v>12.39</v>
      </c>
      <c r="AR9" s="15"/>
      <c r="AS9" s="15" t="s">
        <v>131</v>
      </c>
      <c r="AT9" s="16">
        <v>45082</v>
      </c>
      <c r="AU9" s="14"/>
    </row>
    <row r="10" spans="1:47">
      <c r="A10" s="1">
        <v>44988</v>
      </c>
      <c r="B10" s="2">
        <v>1291</v>
      </c>
      <c r="C10" s="2" t="s">
        <v>84</v>
      </c>
      <c r="D10" s="2" t="s">
        <v>30</v>
      </c>
      <c r="E10" s="2" t="s">
        <v>31</v>
      </c>
      <c r="F10" s="2" t="s">
        <v>85</v>
      </c>
      <c r="G10" s="2" t="s">
        <v>86</v>
      </c>
      <c r="H10" s="2">
        <v>0</v>
      </c>
      <c r="I10" s="2" t="s">
        <v>87</v>
      </c>
      <c r="J10" s="2" t="s">
        <v>28</v>
      </c>
      <c r="K10" s="3">
        <v>1350</v>
      </c>
      <c r="L10" s="3">
        <v>1350</v>
      </c>
      <c r="M10" s="3">
        <v>0</v>
      </c>
      <c r="N10" s="1">
        <v>44739</v>
      </c>
      <c r="O10" s="2">
        <v>99309</v>
      </c>
      <c r="P10" s="2" t="s">
        <v>98</v>
      </c>
      <c r="Q10" s="2" t="s">
        <v>99</v>
      </c>
      <c r="R10" s="2" t="s">
        <v>85</v>
      </c>
      <c r="S10" s="2"/>
      <c r="T10" s="2" t="s">
        <v>89</v>
      </c>
      <c r="U10" s="3">
        <v>225</v>
      </c>
      <c r="V10" s="3">
        <v>225</v>
      </c>
      <c r="W10" s="3"/>
      <c r="X10" s="2" t="s">
        <v>28</v>
      </c>
      <c r="Y10" s="2">
        <v>5937</v>
      </c>
      <c r="Z10" s="2" t="s">
        <v>90</v>
      </c>
      <c r="AA10" s="2">
        <v>1</v>
      </c>
      <c r="AB10" s="2" t="s">
        <v>29</v>
      </c>
      <c r="AC10" s="1">
        <v>44988</v>
      </c>
      <c r="AD10" s="1">
        <v>22451</v>
      </c>
      <c r="AE10" s="2" t="s">
        <v>101</v>
      </c>
      <c r="AF10" s="2" t="s">
        <v>50</v>
      </c>
      <c r="AG10" s="2" t="s">
        <v>91</v>
      </c>
      <c r="AH10" s="2" t="s">
        <v>53</v>
      </c>
      <c r="AI10" s="2" t="s">
        <v>47</v>
      </c>
      <c r="AJ10" s="2" t="s">
        <v>51</v>
      </c>
      <c r="AK10" s="2" t="s">
        <v>52</v>
      </c>
      <c r="AL10" s="1">
        <v>45076</v>
      </c>
      <c r="AM10" s="1" t="s">
        <v>126</v>
      </c>
      <c r="AN10" s="15" t="s">
        <v>127</v>
      </c>
      <c r="AO10" s="15" t="s">
        <v>130</v>
      </c>
      <c r="AP10" s="15">
        <v>11.48</v>
      </c>
      <c r="AQ10" s="15">
        <v>12.39</v>
      </c>
      <c r="AR10" s="15"/>
      <c r="AS10" s="15" t="s">
        <v>131</v>
      </c>
      <c r="AT10" s="16">
        <v>45082</v>
      </c>
      <c r="AU10" s="14"/>
    </row>
    <row r="11" spans="1:47">
      <c r="A11" s="1">
        <v>45047</v>
      </c>
      <c r="B11" s="2" t="s">
        <v>102</v>
      </c>
      <c r="C11" s="2" t="s">
        <v>66</v>
      </c>
      <c r="D11" s="2" t="s">
        <v>30</v>
      </c>
      <c r="E11" s="2" t="s">
        <v>31</v>
      </c>
      <c r="F11" s="2" t="s">
        <v>79</v>
      </c>
      <c r="G11" s="2" t="s">
        <v>104</v>
      </c>
      <c r="H11" s="2">
        <v>0</v>
      </c>
      <c r="I11" s="2" t="s">
        <v>105</v>
      </c>
      <c r="J11" s="2" t="s">
        <v>28</v>
      </c>
      <c r="K11" s="3">
        <v>72.09</v>
      </c>
      <c r="L11" s="3">
        <v>72.09</v>
      </c>
      <c r="M11" s="3">
        <v>0</v>
      </c>
      <c r="N11" s="1">
        <v>44980</v>
      </c>
      <c r="O11" s="2">
        <v>93770</v>
      </c>
      <c r="P11" s="2" t="s">
        <v>82</v>
      </c>
      <c r="Q11" s="2" t="s">
        <v>83</v>
      </c>
      <c r="R11" s="2" t="s">
        <v>80</v>
      </c>
      <c r="S11" s="2"/>
      <c r="T11" s="2" t="s">
        <v>81</v>
      </c>
      <c r="U11" s="3">
        <v>20</v>
      </c>
      <c r="V11" s="3">
        <v>20</v>
      </c>
      <c r="W11" s="3">
        <v>0</v>
      </c>
      <c r="X11" s="2" t="s">
        <v>28</v>
      </c>
      <c r="Y11" s="2"/>
      <c r="Z11" s="2"/>
      <c r="AA11" s="2"/>
      <c r="AB11" s="2"/>
      <c r="AC11" s="2"/>
      <c r="AD11" s="1">
        <v>18305</v>
      </c>
      <c r="AE11" s="2" t="s">
        <v>106</v>
      </c>
      <c r="AF11" s="2" t="s">
        <v>50</v>
      </c>
      <c r="AG11" s="2" t="s">
        <v>107</v>
      </c>
      <c r="AH11" s="2" t="s">
        <v>53</v>
      </c>
      <c r="AI11" s="2" t="s">
        <v>47</v>
      </c>
      <c r="AJ11" s="2" t="s">
        <v>51</v>
      </c>
      <c r="AK11" s="2" t="s">
        <v>52</v>
      </c>
      <c r="AL11" s="1">
        <v>45076</v>
      </c>
      <c r="AM11" s="1" t="s">
        <v>118</v>
      </c>
      <c r="AN11" s="15"/>
      <c r="AO11" s="15"/>
      <c r="AP11" s="15"/>
      <c r="AQ11" s="15"/>
      <c r="AR11" s="15"/>
      <c r="AS11" s="15" t="s">
        <v>131</v>
      </c>
      <c r="AT11" s="16">
        <v>45082</v>
      </c>
      <c r="AU11" s="14"/>
    </row>
    <row r="12" spans="1:47">
      <c r="A12" s="1">
        <v>45047</v>
      </c>
      <c r="B12" s="2" t="s">
        <v>102</v>
      </c>
      <c r="C12" s="2" t="s">
        <v>66</v>
      </c>
      <c r="D12" s="2" t="s">
        <v>30</v>
      </c>
      <c r="E12" s="2" t="s">
        <v>31</v>
      </c>
      <c r="F12" s="2" t="s">
        <v>79</v>
      </c>
      <c r="G12" s="2" t="s">
        <v>104</v>
      </c>
      <c r="H12" s="2">
        <v>0</v>
      </c>
      <c r="I12" s="2" t="s">
        <v>105</v>
      </c>
      <c r="J12" s="2" t="s">
        <v>28</v>
      </c>
      <c r="K12" s="3">
        <v>72.09</v>
      </c>
      <c r="L12" s="3">
        <v>72.09</v>
      </c>
      <c r="M12" s="3">
        <v>0</v>
      </c>
      <c r="N12" s="1">
        <v>44980</v>
      </c>
      <c r="O12" s="2" t="s">
        <v>108</v>
      </c>
      <c r="P12" s="2" t="s">
        <v>109</v>
      </c>
      <c r="Q12" s="2"/>
      <c r="R12" s="2" t="s">
        <v>80</v>
      </c>
      <c r="S12" s="2"/>
      <c r="T12" s="2" t="s">
        <v>81</v>
      </c>
      <c r="U12" s="3">
        <v>20</v>
      </c>
      <c r="V12" s="3">
        <v>0.42</v>
      </c>
      <c r="W12" s="3">
        <v>0</v>
      </c>
      <c r="X12" s="2" t="s">
        <v>28</v>
      </c>
      <c r="Y12" s="2"/>
      <c r="Z12" s="2"/>
      <c r="AA12" s="2"/>
      <c r="AB12" s="2"/>
      <c r="AC12" s="2"/>
      <c r="AD12" s="1">
        <v>18305</v>
      </c>
      <c r="AE12" s="2" t="s">
        <v>110</v>
      </c>
      <c r="AF12" s="2" t="s">
        <v>50</v>
      </c>
      <c r="AG12" s="2" t="s">
        <v>107</v>
      </c>
      <c r="AH12" s="2" t="s">
        <v>53</v>
      </c>
      <c r="AI12" s="2" t="s">
        <v>47</v>
      </c>
      <c r="AJ12" s="2" t="s">
        <v>51</v>
      </c>
      <c r="AK12" s="2" t="s">
        <v>52</v>
      </c>
      <c r="AL12" s="1">
        <v>45076</v>
      </c>
      <c r="AM12" s="1" t="s">
        <v>119</v>
      </c>
      <c r="AN12" s="15"/>
      <c r="AO12" s="15"/>
      <c r="AP12" s="15"/>
      <c r="AQ12" s="15"/>
      <c r="AR12" s="15"/>
      <c r="AS12" s="15" t="s">
        <v>131</v>
      </c>
      <c r="AT12" s="16">
        <v>45082</v>
      </c>
      <c r="AU12" s="14"/>
    </row>
    <row r="13" spans="1:47">
      <c r="A13" s="1">
        <v>45047</v>
      </c>
      <c r="B13" s="2" t="s">
        <v>102</v>
      </c>
      <c r="C13" s="2" t="s">
        <v>66</v>
      </c>
      <c r="D13" s="2" t="s">
        <v>30</v>
      </c>
      <c r="E13" s="2" t="s">
        <v>31</v>
      </c>
      <c r="F13" s="2" t="s">
        <v>79</v>
      </c>
      <c r="G13" s="2" t="s">
        <v>104</v>
      </c>
      <c r="H13" s="2">
        <v>1</v>
      </c>
      <c r="I13" s="2" t="s">
        <v>105</v>
      </c>
      <c r="J13" s="2" t="s">
        <v>28</v>
      </c>
      <c r="K13" s="3">
        <v>72.09</v>
      </c>
      <c r="L13" s="3">
        <v>72.09</v>
      </c>
      <c r="M13" s="3">
        <v>0</v>
      </c>
      <c r="N13" s="1">
        <v>44980</v>
      </c>
      <c r="O13" s="2">
        <v>96372</v>
      </c>
      <c r="P13" s="2" t="s">
        <v>109</v>
      </c>
      <c r="Q13" s="2"/>
      <c r="R13" s="2" t="s">
        <v>80</v>
      </c>
      <c r="S13" s="2"/>
      <c r="T13" s="2" t="s">
        <v>81</v>
      </c>
      <c r="U13" s="3">
        <v>60</v>
      </c>
      <c r="V13" s="3">
        <v>3.67</v>
      </c>
      <c r="W13" s="3">
        <v>0</v>
      </c>
      <c r="X13" s="2" t="s">
        <v>28</v>
      </c>
      <c r="Y13" s="2"/>
      <c r="Z13" s="2"/>
      <c r="AA13" s="2"/>
      <c r="AB13" s="2"/>
      <c r="AC13" s="2"/>
      <c r="AD13" s="1">
        <v>18305</v>
      </c>
      <c r="AE13" s="2" t="s">
        <v>111</v>
      </c>
      <c r="AF13" s="2" t="s">
        <v>50</v>
      </c>
      <c r="AG13" s="2" t="s">
        <v>107</v>
      </c>
      <c r="AH13" s="2" t="s">
        <v>53</v>
      </c>
      <c r="AI13" s="2" t="s">
        <v>47</v>
      </c>
      <c r="AJ13" s="2" t="s">
        <v>51</v>
      </c>
      <c r="AK13" s="2" t="s">
        <v>52</v>
      </c>
      <c r="AL13" s="1">
        <v>45076</v>
      </c>
      <c r="AM13" s="1" t="s">
        <v>120</v>
      </c>
      <c r="AN13" s="15"/>
      <c r="AO13" s="15"/>
      <c r="AP13" s="15"/>
      <c r="AQ13" s="15"/>
      <c r="AR13" s="15"/>
      <c r="AS13" s="15" t="s">
        <v>131</v>
      </c>
      <c r="AT13" s="16">
        <v>45082</v>
      </c>
      <c r="AU13" s="14"/>
    </row>
    <row r="14" spans="1:47">
      <c r="A14" s="1">
        <v>45033</v>
      </c>
      <c r="B14" s="2" t="s">
        <v>102</v>
      </c>
      <c r="C14" s="2" t="s">
        <v>66</v>
      </c>
      <c r="D14" s="2" t="s">
        <v>30</v>
      </c>
      <c r="E14" s="2" t="s">
        <v>31</v>
      </c>
      <c r="F14" s="2" t="s">
        <v>79</v>
      </c>
      <c r="G14" s="2" t="s">
        <v>112</v>
      </c>
      <c r="H14" s="2">
        <v>1</v>
      </c>
      <c r="I14" s="2" t="s">
        <v>113</v>
      </c>
      <c r="J14" s="2" t="s">
        <v>28</v>
      </c>
      <c r="K14" s="3">
        <v>114.71</v>
      </c>
      <c r="L14" s="3">
        <v>114.71</v>
      </c>
      <c r="M14" s="3">
        <v>0</v>
      </c>
      <c r="N14" s="1">
        <v>44980</v>
      </c>
      <c r="O14" s="2">
        <v>83036</v>
      </c>
      <c r="P14" s="2" t="s">
        <v>103</v>
      </c>
      <c r="Q14" s="2"/>
      <c r="R14" s="2" t="s">
        <v>80</v>
      </c>
      <c r="S14" s="2">
        <v>3115</v>
      </c>
      <c r="T14" s="2" t="s">
        <v>81</v>
      </c>
      <c r="U14" s="3">
        <v>30</v>
      </c>
      <c r="V14" s="3">
        <v>9.7100000000000009</v>
      </c>
      <c r="W14" s="3">
        <v>0</v>
      </c>
      <c r="X14" s="2" t="s">
        <v>28</v>
      </c>
      <c r="Y14" s="2">
        <v>5941</v>
      </c>
      <c r="Z14" s="2" t="s">
        <v>75</v>
      </c>
      <c r="AA14" s="2">
        <v>5</v>
      </c>
      <c r="AB14" s="2"/>
      <c r="AC14" s="2"/>
      <c r="AD14" s="1">
        <v>20923</v>
      </c>
      <c r="AE14" s="2" t="s">
        <v>114</v>
      </c>
      <c r="AF14" s="2" t="s">
        <v>50</v>
      </c>
      <c r="AG14" s="2" t="s">
        <v>115</v>
      </c>
      <c r="AH14" s="2" t="s">
        <v>53</v>
      </c>
      <c r="AI14" s="2" t="s">
        <v>47</v>
      </c>
      <c r="AJ14" s="2" t="s">
        <v>51</v>
      </c>
      <c r="AK14" s="2" t="s">
        <v>52</v>
      </c>
      <c r="AL14" s="1">
        <v>45076</v>
      </c>
      <c r="AM14" s="1" t="s">
        <v>121</v>
      </c>
      <c r="AN14" s="15"/>
      <c r="AO14" s="15"/>
      <c r="AP14" s="15"/>
      <c r="AQ14" s="15"/>
      <c r="AR14" s="15"/>
      <c r="AS14" s="15" t="s">
        <v>131</v>
      </c>
      <c r="AT14" s="16">
        <v>45082</v>
      </c>
      <c r="AU14" s="14"/>
    </row>
  </sheetData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Completed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- 168</cp:lastModifiedBy>
  <dcterms:created xsi:type="dcterms:W3CDTF">2023-05-02T11:00:26Z</dcterms:created>
  <dcterms:modified xsi:type="dcterms:W3CDTF">2023-06-06T11:50:49Z</dcterms:modified>
</cp:coreProperties>
</file>