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23955" windowHeight="9795"/>
  </bookViews>
  <sheets>
    <sheet name="WORKQUEUE" sheetId="1" r:id="rId1"/>
  </sheets>
  <definedNames>
    <definedName name="_xlnm._FilterDatabase" localSheetId="0" hidden="1">WORKQUEUE!$A$1:$AW$21</definedName>
  </definedNames>
  <calcPr calcId="125725" iterateCount="1"/>
</workbook>
</file>

<file path=xl/calcChain.xml><?xml version="1.0" encoding="utf-8"?>
<calcChain xmlns="http://schemas.openxmlformats.org/spreadsheetml/2006/main">
  <c r="AE18" i="1"/>
  <c r="AE8"/>
  <c r="AE15"/>
  <c r="AE11"/>
  <c r="AE12"/>
  <c r="AE20"/>
  <c r="AE21"/>
  <c r="AE16"/>
  <c r="AE13"/>
  <c r="AE14"/>
  <c r="AE19"/>
  <c r="AE7"/>
  <c r="AE2"/>
  <c r="AE3"/>
  <c r="AE4"/>
  <c r="AE5"/>
  <c r="AE6"/>
  <c r="AE9"/>
  <c r="AE10"/>
  <c r="AE17"/>
</calcChain>
</file>

<file path=xl/sharedStrings.xml><?xml version="1.0" encoding="utf-8"?>
<sst xmlns="http://schemas.openxmlformats.org/spreadsheetml/2006/main" count="474" uniqueCount="160">
  <si>
    <t>QUEUE DATE</t>
  </si>
  <si>
    <t>INS CODE</t>
  </si>
  <si>
    <t>INSURANCE</t>
  </si>
  <si>
    <t>REASON CODE</t>
  </si>
  <si>
    <t>REASON</t>
  </si>
  <si>
    <t>ACCOUNT</t>
  </si>
  <si>
    <t>PATIENT</t>
  </si>
  <si>
    <t>PATIENT CLASS</t>
  </si>
  <si>
    <t>ACCOUNT BALANCE</t>
  </si>
  <si>
    <t>INSURANCE DUE</t>
  </si>
  <si>
    <t>PATIENT DUE</t>
  </si>
  <si>
    <t>SERVICE DATE</t>
  </si>
  <si>
    <t>CHARGE CODE</t>
  </si>
  <si>
    <t>ICD10.1</t>
  </si>
  <si>
    <t>ICD10.2</t>
  </si>
  <si>
    <t>PROV CODE</t>
  </si>
  <si>
    <t>REFER CODE</t>
  </si>
  <si>
    <t>LOC CODE</t>
  </si>
  <si>
    <t>CHARGE AMOUNT</t>
  </si>
  <si>
    <t>INS DUE</t>
  </si>
  <si>
    <t>PAT DUE</t>
  </si>
  <si>
    <t>LINE CLASS</t>
  </si>
  <si>
    <t xml:space="preserve">QUEUE NUM </t>
  </si>
  <si>
    <t xml:space="preserve">USER </t>
  </si>
  <si>
    <t xml:space="preserve">PROFILE </t>
  </si>
  <si>
    <t xml:space="preserve">PROGRAM </t>
  </si>
  <si>
    <t xml:space="preserve">PROGRAM DATE </t>
  </si>
  <si>
    <t xml:space="preserve">BIRTH DATE </t>
  </si>
  <si>
    <t>835.POST.DATA</t>
  </si>
  <si>
    <t>C61</t>
  </si>
  <si>
    <t>N411</t>
  </si>
  <si>
    <t>MAM</t>
  </si>
  <si>
    <t>REF</t>
  </si>
  <si>
    <t>CO96</t>
  </si>
  <si>
    <t>NON COVERED CHARGE</t>
  </si>
  <si>
    <t>BS</t>
  </si>
  <si>
    <t>00170-AA</t>
  </si>
  <si>
    <t>K029</t>
  </si>
  <si>
    <t>MD</t>
  </si>
  <si>
    <t>OMC</t>
  </si>
  <si>
    <t>R112</t>
  </si>
  <si>
    <t>CARE OREGON HEALTHSHARE</t>
  </si>
  <si>
    <t>COLUMBIA PACIFIC CCO CAREOREGON</t>
  </si>
  <si>
    <t>I1</t>
  </si>
  <si>
    <t>MEDICARE PART B</t>
  </si>
  <si>
    <t>MWMO</t>
  </si>
  <si>
    <t>CO24</t>
  </si>
  <si>
    <t>CHARGES ARE COVERED UNDER A CAPITATION AGREEMENT/MANAGED CARE PLAN</t>
  </si>
  <si>
    <t>TELE</t>
  </si>
  <si>
    <t>BLM</t>
  </si>
  <si>
    <t>I111</t>
  </si>
  <si>
    <t>VA CHOICE TRIWEST VA CCN CLAIMS PGBA</t>
  </si>
  <si>
    <t>CH</t>
  </si>
  <si>
    <t>MWMI</t>
  </si>
  <si>
    <t>I17</t>
  </si>
  <si>
    <t>JACKSON CARE CONNECT CCO</t>
  </si>
  <si>
    <t>CO22</t>
  </si>
  <si>
    <t>CLAIM DENIED BECAUSE THIS CARE MAY BE COVERED BY ANOTHER PAYOR PER COB</t>
  </si>
  <si>
    <t>BI</t>
  </si>
  <si>
    <t>PI96</t>
  </si>
  <si>
    <t>I3</t>
  </si>
  <si>
    <t>DMAP</t>
  </si>
  <si>
    <t>PROV</t>
  </si>
  <si>
    <t>I9</t>
  </si>
  <si>
    <t>REGENCE BCBSO BLUE CARD</t>
  </si>
  <si>
    <t>ADRIANNE</t>
  </si>
  <si>
    <t>PROVIDENCE HEALTH PLANS</t>
  </si>
  <si>
    <t>NPD.Z68359172</t>
  </si>
  <si>
    <t>JONES, BARBARA JO</t>
  </si>
  <si>
    <t>K8010</t>
  </si>
  <si>
    <t>PR242</t>
  </si>
  <si>
    <t>SERVICES NOT PROVIDED BY NETWORK PROVIDERS</t>
  </si>
  <si>
    <t>D485</t>
  </si>
  <si>
    <t>ALL</t>
  </si>
  <si>
    <t>G0141</t>
  </si>
  <si>
    <t>Z1151</t>
  </si>
  <si>
    <t>88342-59</t>
  </si>
  <si>
    <t>I26</t>
  </si>
  <si>
    <t>MODA HEALTH PLANS</t>
  </si>
  <si>
    <t>ODS</t>
  </si>
  <si>
    <t>L97526</t>
  </si>
  <si>
    <t>FRA.497</t>
  </si>
  <si>
    <t>TALLMAN, PIPER RAE</t>
  </si>
  <si>
    <t>EAF</t>
  </si>
  <si>
    <t>MOORE</t>
  </si>
  <si>
    <t>Z124</t>
  </si>
  <si>
    <t>R760</t>
  </si>
  <si>
    <t>D225</t>
  </si>
  <si>
    <t>NPD.Z200229729</t>
  </si>
  <si>
    <t>RABER, TIMOTHY</t>
  </si>
  <si>
    <t>NPD.Z200201312</t>
  </si>
  <si>
    <t>JONES, HAILEY</t>
  </si>
  <si>
    <t>I498</t>
  </si>
  <si>
    <t>R002</t>
  </si>
  <si>
    <t>NPD.Z200599048</t>
  </si>
  <si>
    <t>SANDOVAL CARBAJAL, DAVID</t>
  </si>
  <si>
    <t>M8610</t>
  </si>
  <si>
    <t>NPD.Z200331143</t>
  </si>
  <si>
    <t>DORRIS, RON</t>
  </si>
  <si>
    <t>NPD.Z200207616</t>
  </si>
  <si>
    <t>LEWIS, ELYESSE ELIZABETH</t>
  </si>
  <si>
    <t>ALL.11463</t>
  </si>
  <si>
    <t>PETERSEN, BEN</t>
  </si>
  <si>
    <t>99214-GT</t>
  </si>
  <si>
    <t>&amp;HPAC&amp;</t>
  </si>
  <si>
    <t>UNASSIGN</t>
  </si>
  <si>
    <t>EHK</t>
  </si>
  <si>
    <t>EKA.10126</t>
  </si>
  <si>
    <t>STANLEY, JAXON J</t>
  </si>
  <si>
    <t>K027</t>
  </si>
  <si>
    <t>GGOC</t>
  </si>
  <si>
    <t>ACL.HF496025777</t>
  </si>
  <si>
    <t>FETRO, CAMERON</t>
  </si>
  <si>
    <t>ACL.HF515535766</t>
  </si>
  <si>
    <t>HANGER, JAZMINE</t>
  </si>
  <si>
    <t>J020</t>
  </si>
  <si>
    <t>Q0162</t>
  </si>
  <si>
    <t>FRA.513</t>
  </si>
  <si>
    <t>GUSTAFSON, KEAGAN</t>
  </si>
  <si>
    <t>FRA.515</t>
  </si>
  <si>
    <t>BERLINGEN, PAISLEY</t>
  </si>
  <si>
    <t>NPD.Z200616239</t>
  </si>
  <si>
    <t>WERTZ, ALISHA</t>
  </si>
  <si>
    <t>DATASET</t>
  </si>
  <si>
    <t>CLAIMS</t>
  </si>
  <si>
    <t>CONCATE</t>
  </si>
  <si>
    <t>ACCOUNT STATUS</t>
  </si>
  <si>
    <t>ANALYSIS COMMENT</t>
  </si>
  <si>
    <t>AR CODE</t>
  </si>
  <si>
    <t>STATUS</t>
  </si>
  <si>
    <t>NOTES</t>
  </si>
  <si>
    <t>WORKED BY</t>
  </si>
  <si>
    <t>WORKED ON</t>
  </si>
  <si>
    <t>ANALYSIS FEEDBACK</t>
  </si>
  <si>
    <t>CALLER COMMENT</t>
  </si>
  <si>
    <t>CALLED BY</t>
  </si>
  <si>
    <t>CALLED ON</t>
  </si>
  <si>
    <t>CALL IN</t>
  </si>
  <si>
    <t>CALL OUT</t>
  </si>
  <si>
    <t>CALL HOLD</t>
  </si>
  <si>
    <t>CALLER FEEDBACK</t>
  </si>
  <si>
    <t>AUDIT</t>
  </si>
  <si>
    <t>NPD</t>
  </si>
  <si>
    <t>ACL</t>
  </si>
  <si>
    <t>FRA</t>
  </si>
  <si>
    <t>EKA</t>
  </si>
  <si>
    <t>DOS 09/22/2024: Claim submitted to ins BRAND NEW DAY -MEDICARE ADV as paper claim. So please call and get the detailed claim status.</t>
  </si>
  <si>
    <t>CALL</t>
  </si>
  <si>
    <t>NEW</t>
  </si>
  <si>
    <t>OLD</t>
  </si>
  <si>
    <t>WORKABLE - NEW</t>
  </si>
  <si>
    <t>WORKABLE - OLD</t>
  </si>
  <si>
    <t>TABASSUM M</t>
  </si>
  <si>
    <t>DOS 05/01/2025: Claim denied as "NON COVERED CHARGE" by CARE OREGON ins. Checked in eob found same denial under claim #25127E13174. so please call and get the detailed denial reason.</t>
  </si>
  <si>
    <t>NOT REQUIRED</t>
  </si>
  <si>
    <t>DOS 06/03/2024: Claim denied as "SERVICES NOT PROVIDED BY NETWORK PROVIDERS" by REGENCE ins. So please call and get the detailed denial reason.</t>
  </si>
  <si>
    <t>DOS 05/08/2025: Claim denied as "CLAIM DENIED BECAUSE THIS CARE MAY BE COVERED BY ANOTHER PAYOR PER COB" by COLUMBIA PACIFIC CCO CAREOREGON. Checked in dmap web found same columbia under managed care plan as ccoa. So please call and reprocess the claim.</t>
  </si>
  <si>
    <t>DOS 04/24/2025: Claim denied as "CLAIM DENIED BECAUSE THIS CARE MAY BE COVERED BY ANOTHER PAYOR PER COB" by COLUMBIA PACIFIC CCO CAREOREGON. Checked in dmap web found same columbia under managed care plan as ccoa. So please call and reprocess the claim.</t>
  </si>
  <si>
    <t>PLEASE CHECK SOFTWARE COMMENTS BEFORE CALL TO INS.</t>
  </si>
  <si>
    <t>-</t>
  </si>
</sst>
</file>

<file path=xl/styles.xml><?xml version="1.0" encoding="utf-8"?>
<styleSheet xmlns="http://schemas.openxmlformats.org/spreadsheetml/2006/main">
  <numFmts count="2">
    <numFmt numFmtId="8" formatCode="&quot;$&quot;#,##0.00_);[Red]\(&quot;$&quot;#,##0.00\)"/>
    <numFmt numFmtId="164" formatCode="mm/dd/yy;@"/>
  </numFmts>
  <fonts count="2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rgb="FFFFFF00"/>
        <bgColor indexed="64"/>
      </patternFill>
    </fill>
    <fill>
      <patternFill patternType="solid">
        <fgColor theme="9" tint="0.39997558519241921"/>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18" fillId="0" borderId="0" xfId="0" applyFont="1"/>
    <xf numFmtId="0" fontId="19" fillId="33" borderId="14" xfId="0" applyFont="1" applyFill="1" applyBorder="1" applyAlignment="1">
      <alignment horizontal="left" vertical="top"/>
    </xf>
    <xf numFmtId="8" fontId="19" fillId="33" borderId="14" xfId="0" applyNumberFormat="1" applyFont="1" applyFill="1" applyBorder="1" applyAlignment="1">
      <alignment horizontal="left" vertical="top"/>
    </xf>
    <xf numFmtId="164" fontId="19" fillId="33" borderId="14" xfId="0" applyNumberFormat="1" applyFont="1" applyFill="1" applyBorder="1" applyAlignment="1">
      <alignment horizontal="left" vertical="top"/>
    </xf>
    <xf numFmtId="0" fontId="19" fillId="34" borderId="14" xfId="0" applyFont="1" applyFill="1" applyBorder="1" applyAlignment="1">
      <alignment horizontal="left" vertical="top"/>
    </xf>
    <xf numFmtId="0" fontId="19" fillId="35" borderId="14" xfId="0" applyFont="1" applyFill="1" applyBorder="1" applyAlignment="1">
      <alignment horizontal="left" vertical="top"/>
    </xf>
    <xf numFmtId="164" fontId="19" fillId="35" borderId="14" xfId="0" applyNumberFormat="1" applyFont="1" applyFill="1" applyBorder="1" applyAlignment="1">
      <alignment horizontal="left" vertical="top"/>
    </xf>
    <xf numFmtId="0" fontId="19" fillId="33" borderId="15" xfId="0" applyFont="1" applyFill="1" applyBorder="1" applyAlignment="1">
      <alignment horizontal="left" vertical="top"/>
    </xf>
    <xf numFmtId="164" fontId="19" fillId="33" borderId="13" xfId="0" applyNumberFormat="1" applyFont="1" applyFill="1" applyBorder="1" applyAlignment="1">
      <alignment horizontal="left" vertical="top"/>
    </xf>
    <xf numFmtId="164" fontId="18" fillId="0" borderId="10" xfId="0" applyNumberFormat="1" applyFont="1" applyBorder="1" applyAlignment="1">
      <alignment horizontal="left" vertical="top"/>
    </xf>
    <xf numFmtId="0" fontId="18" fillId="0" borderId="11" xfId="0" applyFont="1" applyBorder="1" applyAlignment="1">
      <alignment horizontal="left" vertical="top"/>
    </xf>
    <xf numFmtId="8" fontId="18" fillId="0" borderId="11" xfId="0" applyNumberFormat="1" applyFont="1" applyBorder="1" applyAlignment="1">
      <alignment horizontal="left" vertical="top"/>
    </xf>
    <xf numFmtId="164" fontId="18" fillId="0" borderId="11" xfId="0" applyNumberFormat="1" applyFont="1" applyBorder="1" applyAlignment="1">
      <alignment horizontal="left" vertical="top"/>
    </xf>
    <xf numFmtId="0" fontId="18" fillId="0" borderId="12" xfId="0" applyFont="1" applyBorder="1" applyAlignment="1">
      <alignment horizontal="left" vertical="top"/>
    </xf>
    <xf numFmtId="0" fontId="18" fillId="0" borderId="0" xfId="0" applyFont="1" applyAlignment="1">
      <alignment horizontal="left" vertical="top"/>
    </xf>
    <xf numFmtId="14" fontId="18" fillId="0" borderId="11" xfId="0" applyNumberFormat="1"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W21"/>
  <sheetViews>
    <sheetView showGridLines="0" tabSelected="1" topLeftCell="C1" workbookViewId="0">
      <selection activeCell="G1" sqref="G1"/>
    </sheetView>
  </sheetViews>
  <sheetFormatPr defaultRowHeight="12.75"/>
  <cols>
    <col min="1" max="1" width="10.7109375" style="1" hidden="1" customWidth="1"/>
    <col min="2" max="2" width="8.28515625" style="1" hidden="1" customWidth="1"/>
    <col min="3" max="3" width="32.85546875" style="1" customWidth="1"/>
    <col min="4" max="4" width="38.5703125" style="1" hidden="1" customWidth="1"/>
    <col min="5" max="5" width="38.7109375" style="1" customWidth="1"/>
    <col min="6" max="6" width="7.85546875" style="1" bestFit="1" customWidth="1"/>
    <col min="7" max="7" width="16.7109375" style="1" bestFit="1" customWidth="1"/>
    <col min="8" max="8" width="6.85546875" style="1" bestFit="1" customWidth="1"/>
    <col min="9" max="9" width="34" style="1" bestFit="1" customWidth="1"/>
    <col min="10" max="10" width="12.5703125" style="1" hidden="1" customWidth="1"/>
    <col min="11" max="11" width="16.5703125" style="1" hidden="1" customWidth="1"/>
    <col min="12" max="12" width="13.7109375" style="1" hidden="1" customWidth="1"/>
    <col min="13" max="13" width="11" style="1" hidden="1" customWidth="1"/>
    <col min="14" max="14" width="11.5703125" style="1" bestFit="1" customWidth="1"/>
    <col min="15" max="15" width="13.28515625" style="1" bestFit="1" customWidth="1"/>
    <col min="16" max="16" width="8.5703125" style="1" hidden="1" customWidth="1"/>
    <col min="17" max="17" width="8.7109375" style="1" hidden="1" customWidth="1"/>
    <col min="18" max="18" width="10.140625" style="1" hidden="1" customWidth="1"/>
    <col min="19" max="19" width="11" style="1" hidden="1" customWidth="1"/>
    <col min="20" max="20" width="9.28515625" style="1" hidden="1" customWidth="1"/>
    <col min="21" max="21" width="15.140625" style="1" hidden="1" customWidth="1"/>
    <col min="22" max="22" width="9.42578125" style="1" bestFit="1" customWidth="1"/>
    <col min="23" max="23" width="7.5703125" style="1" hidden="1" customWidth="1"/>
    <col min="24" max="24" width="9.5703125" style="1" hidden="1" customWidth="1"/>
    <col min="25" max="25" width="11.140625" style="1" hidden="1" customWidth="1"/>
    <col min="26" max="27" width="8.85546875" style="1" hidden="1" customWidth="1"/>
    <col min="28" max="28" width="21.42578125" style="1" hidden="1" customWidth="1"/>
    <col min="29" max="29" width="14.140625" style="1" hidden="1" customWidth="1"/>
    <col min="30" max="30" width="10.42578125" style="1" hidden="1" customWidth="1"/>
    <col min="31" max="31" width="27.140625" style="1" hidden="1" customWidth="1"/>
    <col min="32" max="32" width="15" style="1" hidden="1" customWidth="1"/>
    <col min="33" max="33" width="66.85546875" style="1" customWidth="1"/>
    <col min="34" max="34" width="29.140625" style="1" customWidth="1"/>
    <col min="35" max="35" width="6.7109375" style="1" bestFit="1" customWidth="1"/>
    <col min="36" max="36" width="14.140625" style="1" customWidth="1"/>
    <col min="37" max="37" width="14.5703125" style="1" customWidth="1"/>
    <col min="38" max="38" width="11" style="1" bestFit="1" customWidth="1"/>
    <col min="39" max="39" width="17" style="1" bestFit="1" customWidth="1"/>
    <col min="40" max="40" width="15.7109375" style="1" bestFit="1" customWidth="1"/>
    <col min="41" max="41" width="7.85546875" style="1" bestFit="1" customWidth="1"/>
    <col min="42" max="42" width="6.140625" style="1" bestFit="1" customWidth="1"/>
    <col min="43" max="43" width="9.28515625" style="1" bestFit="1" customWidth="1"/>
    <col min="44" max="44" width="9.85546875" style="1" bestFit="1" customWidth="1"/>
    <col min="45" max="45" width="7" style="1" bestFit="1" customWidth="1"/>
    <col min="46" max="46" width="8.5703125" style="1" bestFit="1" customWidth="1"/>
    <col min="47" max="47" width="9.7109375" style="1" bestFit="1" customWidth="1"/>
    <col min="48" max="48" width="15.140625" style="1" bestFit="1" customWidth="1"/>
    <col min="49" max="49" width="5.7109375" style="1" bestFit="1" customWidth="1"/>
    <col min="50" max="16384" width="9.140625" style="1"/>
  </cols>
  <sheetData>
    <row r="1" spans="1:49" ht="13.5" thickBot="1">
      <c r="A1" s="9" t="s">
        <v>0</v>
      </c>
      <c r="B1" s="2" t="s">
        <v>1</v>
      </c>
      <c r="C1" s="2" t="s">
        <v>2</v>
      </c>
      <c r="D1" s="2" t="s">
        <v>3</v>
      </c>
      <c r="E1" s="2" t="s">
        <v>4</v>
      </c>
      <c r="F1" s="2" t="s">
        <v>123</v>
      </c>
      <c r="G1" s="2" t="s">
        <v>5</v>
      </c>
      <c r="H1" s="2" t="s">
        <v>124</v>
      </c>
      <c r="I1" s="2" t="s">
        <v>6</v>
      </c>
      <c r="J1" s="2" t="s">
        <v>7</v>
      </c>
      <c r="K1" s="3" t="s">
        <v>8</v>
      </c>
      <c r="L1" s="3" t="s">
        <v>9</v>
      </c>
      <c r="M1" s="3" t="s">
        <v>10</v>
      </c>
      <c r="N1" s="4" t="s">
        <v>11</v>
      </c>
      <c r="O1" s="2" t="s">
        <v>12</v>
      </c>
      <c r="P1" s="2" t="s">
        <v>13</v>
      </c>
      <c r="Q1" s="2" t="s">
        <v>14</v>
      </c>
      <c r="R1" s="2" t="s">
        <v>15</v>
      </c>
      <c r="S1" s="2" t="s">
        <v>16</v>
      </c>
      <c r="T1" s="2" t="s">
        <v>17</v>
      </c>
      <c r="U1" s="3" t="s">
        <v>18</v>
      </c>
      <c r="V1" s="3" t="s">
        <v>19</v>
      </c>
      <c r="W1" s="3" t="s">
        <v>20</v>
      </c>
      <c r="X1" s="2" t="s">
        <v>21</v>
      </c>
      <c r="Y1" s="2" t="s">
        <v>22</v>
      </c>
      <c r="Z1" s="2" t="s">
        <v>23</v>
      </c>
      <c r="AA1" s="2" t="s">
        <v>24</v>
      </c>
      <c r="AB1" s="2" t="s">
        <v>25</v>
      </c>
      <c r="AC1" s="4" t="s">
        <v>26</v>
      </c>
      <c r="AD1" s="4" t="s">
        <v>27</v>
      </c>
      <c r="AE1" s="5" t="s">
        <v>125</v>
      </c>
      <c r="AF1" s="5" t="s">
        <v>126</v>
      </c>
      <c r="AG1" s="6" t="s">
        <v>127</v>
      </c>
      <c r="AH1" s="6" t="s">
        <v>128</v>
      </c>
      <c r="AI1" s="6" t="s">
        <v>129</v>
      </c>
      <c r="AJ1" s="6" t="s">
        <v>130</v>
      </c>
      <c r="AK1" s="6" t="s">
        <v>131</v>
      </c>
      <c r="AL1" s="7" t="s">
        <v>132</v>
      </c>
      <c r="AM1" s="6" t="s">
        <v>133</v>
      </c>
      <c r="AN1" s="2" t="s">
        <v>134</v>
      </c>
      <c r="AO1" s="2" t="s">
        <v>128</v>
      </c>
      <c r="AP1" s="2" t="s">
        <v>130</v>
      </c>
      <c r="AQ1" s="2" t="s">
        <v>135</v>
      </c>
      <c r="AR1" s="4" t="s">
        <v>136</v>
      </c>
      <c r="AS1" s="2" t="s">
        <v>137</v>
      </c>
      <c r="AT1" s="2" t="s">
        <v>138</v>
      </c>
      <c r="AU1" s="2" t="s">
        <v>139</v>
      </c>
      <c r="AV1" s="2" t="s">
        <v>140</v>
      </c>
      <c r="AW1" s="8" t="s">
        <v>141</v>
      </c>
    </row>
    <row r="2" spans="1:49" s="15" customFormat="1">
      <c r="A2" s="10">
        <v>45790</v>
      </c>
      <c r="B2" s="11" t="s">
        <v>54</v>
      </c>
      <c r="C2" s="11" t="s">
        <v>55</v>
      </c>
      <c r="D2" s="11" t="s">
        <v>33</v>
      </c>
      <c r="E2" s="11" t="s">
        <v>34</v>
      </c>
      <c r="F2" s="11" t="s">
        <v>143</v>
      </c>
      <c r="G2" s="11" t="s">
        <v>111</v>
      </c>
      <c r="H2" s="11">
        <v>0</v>
      </c>
      <c r="I2" s="11" t="s">
        <v>112</v>
      </c>
      <c r="J2" s="11" t="s">
        <v>38</v>
      </c>
      <c r="K2" s="12">
        <v>762.58</v>
      </c>
      <c r="L2" s="12">
        <v>762.58</v>
      </c>
      <c r="M2" s="12">
        <v>0</v>
      </c>
      <c r="N2" s="13">
        <v>45597</v>
      </c>
      <c r="O2" s="11">
        <v>99205</v>
      </c>
      <c r="P2" s="11" t="s">
        <v>93</v>
      </c>
      <c r="Q2" s="11" t="s">
        <v>92</v>
      </c>
      <c r="R2" s="11" t="s">
        <v>49</v>
      </c>
      <c r="S2" s="11"/>
      <c r="T2" s="11">
        <v>1463</v>
      </c>
      <c r="U2" s="12">
        <v>721.58</v>
      </c>
      <c r="V2" s="12">
        <v>721.58</v>
      </c>
      <c r="W2" s="12">
        <v>0</v>
      </c>
      <c r="X2" s="11" t="s">
        <v>38</v>
      </c>
      <c r="Y2" s="11">
        <v>6699</v>
      </c>
      <c r="Z2" s="11" t="s">
        <v>104</v>
      </c>
      <c r="AA2" s="11" t="s">
        <v>105</v>
      </c>
      <c r="AB2" s="11"/>
      <c r="AC2" s="13"/>
      <c r="AD2" s="13">
        <v>35985</v>
      </c>
      <c r="AE2" s="11" t="str">
        <f t="shared" ref="AE2:AE6" si="0">G2&amp;N2&amp;V2</f>
        <v>ACL.HF49602577745597721.58</v>
      </c>
      <c r="AF2" s="11" t="s">
        <v>150</v>
      </c>
      <c r="AG2" s="11" t="s">
        <v>158</v>
      </c>
      <c r="AH2" s="11" t="s">
        <v>147</v>
      </c>
      <c r="AI2" s="11" t="s">
        <v>148</v>
      </c>
      <c r="AJ2" s="11" t="s">
        <v>159</v>
      </c>
      <c r="AK2" s="11" t="s">
        <v>159</v>
      </c>
      <c r="AL2" s="11" t="s">
        <v>159</v>
      </c>
      <c r="AM2" s="11" t="s">
        <v>159</v>
      </c>
      <c r="AN2" s="11"/>
      <c r="AO2" s="11"/>
      <c r="AP2" s="11"/>
      <c r="AQ2" s="11"/>
      <c r="AR2" s="11"/>
      <c r="AS2" s="11"/>
      <c r="AT2" s="11"/>
      <c r="AU2" s="11"/>
      <c r="AV2" s="11"/>
      <c r="AW2" s="14"/>
    </row>
    <row r="3" spans="1:49" s="15" customFormat="1">
      <c r="A3" s="10">
        <v>45790</v>
      </c>
      <c r="B3" s="11" t="s">
        <v>54</v>
      </c>
      <c r="C3" s="11" t="s">
        <v>55</v>
      </c>
      <c r="D3" s="11" t="s">
        <v>33</v>
      </c>
      <c r="E3" s="11" t="s">
        <v>34</v>
      </c>
      <c r="F3" s="11" t="s">
        <v>143</v>
      </c>
      <c r="G3" s="11" t="s">
        <v>111</v>
      </c>
      <c r="H3" s="11">
        <v>0</v>
      </c>
      <c r="I3" s="11" t="s">
        <v>112</v>
      </c>
      <c r="J3" s="11" t="s">
        <v>38</v>
      </c>
      <c r="K3" s="12">
        <v>762.58</v>
      </c>
      <c r="L3" s="12">
        <v>762.58</v>
      </c>
      <c r="M3" s="12">
        <v>0</v>
      </c>
      <c r="N3" s="13">
        <v>45597</v>
      </c>
      <c r="O3" s="11">
        <v>93000</v>
      </c>
      <c r="P3" s="11" t="s">
        <v>93</v>
      </c>
      <c r="Q3" s="11" t="s">
        <v>92</v>
      </c>
      <c r="R3" s="11" t="s">
        <v>49</v>
      </c>
      <c r="S3" s="11"/>
      <c r="T3" s="11">
        <v>1463</v>
      </c>
      <c r="U3" s="12">
        <v>26</v>
      </c>
      <c r="V3" s="12">
        <v>26</v>
      </c>
      <c r="W3" s="12">
        <v>0</v>
      </c>
      <c r="X3" s="11" t="s">
        <v>38</v>
      </c>
      <c r="Y3" s="11">
        <v>6699</v>
      </c>
      <c r="Z3" s="11" t="s">
        <v>104</v>
      </c>
      <c r="AA3" s="11" t="s">
        <v>105</v>
      </c>
      <c r="AB3" s="11"/>
      <c r="AC3" s="13"/>
      <c r="AD3" s="13">
        <v>35985</v>
      </c>
      <c r="AE3" s="11" t="str">
        <f t="shared" si="0"/>
        <v>ACL.HF4960257774559726</v>
      </c>
      <c r="AF3" s="11" t="s">
        <v>150</v>
      </c>
      <c r="AG3" s="11" t="s">
        <v>158</v>
      </c>
      <c r="AH3" s="11" t="s">
        <v>147</v>
      </c>
      <c r="AI3" s="11" t="s">
        <v>148</v>
      </c>
      <c r="AJ3" s="11" t="s">
        <v>159</v>
      </c>
      <c r="AK3" s="11" t="s">
        <v>159</v>
      </c>
      <c r="AL3" s="11" t="s">
        <v>159</v>
      </c>
      <c r="AM3" s="11" t="s">
        <v>159</v>
      </c>
      <c r="AN3" s="11"/>
      <c r="AO3" s="11"/>
      <c r="AP3" s="11"/>
      <c r="AQ3" s="11"/>
      <c r="AR3" s="11"/>
      <c r="AS3" s="11"/>
      <c r="AT3" s="11"/>
      <c r="AU3" s="11"/>
      <c r="AV3" s="11"/>
      <c r="AW3" s="14"/>
    </row>
    <row r="4" spans="1:49" s="15" customFormat="1">
      <c r="A4" s="10">
        <v>45790</v>
      </c>
      <c r="B4" s="11" t="s">
        <v>54</v>
      </c>
      <c r="C4" s="11" t="s">
        <v>55</v>
      </c>
      <c r="D4" s="11" t="s">
        <v>33</v>
      </c>
      <c r="E4" s="11" t="s">
        <v>34</v>
      </c>
      <c r="F4" s="11" t="s">
        <v>143</v>
      </c>
      <c r="G4" s="11" t="s">
        <v>111</v>
      </c>
      <c r="H4" s="11">
        <v>1</v>
      </c>
      <c r="I4" s="11" t="s">
        <v>112</v>
      </c>
      <c r="J4" s="11" t="s">
        <v>38</v>
      </c>
      <c r="K4" s="12">
        <v>762.58</v>
      </c>
      <c r="L4" s="12">
        <v>762.58</v>
      </c>
      <c r="M4" s="12">
        <v>0</v>
      </c>
      <c r="N4" s="13">
        <v>45597</v>
      </c>
      <c r="O4" s="11">
        <v>36415</v>
      </c>
      <c r="P4" s="11" t="s">
        <v>93</v>
      </c>
      <c r="Q4" s="11" t="s">
        <v>92</v>
      </c>
      <c r="R4" s="11" t="s">
        <v>49</v>
      </c>
      <c r="S4" s="11">
        <v>3144</v>
      </c>
      <c r="T4" s="11">
        <v>1463</v>
      </c>
      <c r="U4" s="12">
        <v>15</v>
      </c>
      <c r="V4" s="12">
        <v>15</v>
      </c>
      <c r="W4" s="12">
        <v>0</v>
      </c>
      <c r="X4" s="11" t="s">
        <v>38</v>
      </c>
      <c r="Y4" s="11">
        <v>6699</v>
      </c>
      <c r="Z4" s="11" t="s">
        <v>104</v>
      </c>
      <c r="AA4" s="11" t="s">
        <v>105</v>
      </c>
      <c r="AB4" s="11"/>
      <c r="AC4" s="13"/>
      <c r="AD4" s="13">
        <v>35985</v>
      </c>
      <c r="AE4" s="11" t="str">
        <f t="shared" si="0"/>
        <v>ACL.HF4960257774559715</v>
      </c>
      <c r="AF4" s="11" t="s">
        <v>150</v>
      </c>
      <c r="AG4" s="11" t="s">
        <v>158</v>
      </c>
      <c r="AH4" s="11" t="s">
        <v>147</v>
      </c>
      <c r="AI4" s="11" t="s">
        <v>148</v>
      </c>
      <c r="AJ4" s="11" t="s">
        <v>159</v>
      </c>
      <c r="AK4" s="11" t="s">
        <v>159</v>
      </c>
      <c r="AL4" s="11" t="s">
        <v>159</v>
      </c>
      <c r="AM4" s="11" t="s">
        <v>159</v>
      </c>
      <c r="AN4" s="11"/>
      <c r="AO4" s="11"/>
      <c r="AP4" s="11"/>
      <c r="AQ4" s="11"/>
      <c r="AR4" s="11"/>
      <c r="AS4" s="11"/>
      <c r="AT4" s="11"/>
      <c r="AU4" s="11"/>
      <c r="AV4" s="11"/>
      <c r="AW4" s="14"/>
    </row>
    <row r="5" spans="1:49" s="15" customFormat="1">
      <c r="A5" s="10">
        <v>45790</v>
      </c>
      <c r="B5" s="11" t="s">
        <v>54</v>
      </c>
      <c r="C5" s="11" t="s">
        <v>55</v>
      </c>
      <c r="D5" s="11" t="s">
        <v>33</v>
      </c>
      <c r="E5" s="11" t="s">
        <v>34</v>
      </c>
      <c r="F5" s="11" t="s">
        <v>143</v>
      </c>
      <c r="G5" s="11" t="s">
        <v>113</v>
      </c>
      <c r="H5" s="11">
        <v>0</v>
      </c>
      <c r="I5" s="11" t="s">
        <v>114</v>
      </c>
      <c r="J5" s="11" t="s">
        <v>38</v>
      </c>
      <c r="K5" s="12">
        <v>871.3</v>
      </c>
      <c r="L5" s="12">
        <v>871.3</v>
      </c>
      <c r="M5" s="12">
        <v>0</v>
      </c>
      <c r="N5" s="13">
        <v>45761</v>
      </c>
      <c r="O5" s="11">
        <v>87880</v>
      </c>
      <c r="P5" s="11" t="s">
        <v>115</v>
      </c>
      <c r="Q5" s="11" t="s">
        <v>40</v>
      </c>
      <c r="R5" s="11" t="s">
        <v>49</v>
      </c>
      <c r="S5" s="11">
        <v>3144</v>
      </c>
      <c r="T5" s="11">
        <v>1463</v>
      </c>
      <c r="U5" s="12">
        <v>30</v>
      </c>
      <c r="V5" s="12">
        <v>30</v>
      </c>
      <c r="W5" s="12">
        <v>0</v>
      </c>
      <c r="X5" s="11" t="s">
        <v>38</v>
      </c>
      <c r="Y5" s="11">
        <v>6699</v>
      </c>
      <c r="Z5" s="11" t="s">
        <v>104</v>
      </c>
      <c r="AA5" s="11" t="s">
        <v>105</v>
      </c>
      <c r="AB5" s="11"/>
      <c r="AC5" s="13"/>
      <c r="AD5" s="13">
        <v>38528</v>
      </c>
      <c r="AE5" s="11" t="str">
        <f t="shared" si="0"/>
        <v>ACL.HF5155357664576130</v>
      </c>
      <c r="AF5" s="11" t="s">
        <v>150</v>
      </c>
      <c r="AG5" s="11" t="s">
        <v>158</v>
      </c>
      <c r="AH5" s="11" t="s">
        <v>147</v>
      </c>
      <c r="AI5" s="11" t="s">
        <v>148</v>
      </c>
      <c r="AJ5" s="11" t="s">
        <v>159</v>
      </c>
      <c r="AK5" s="11" t="s">
        <v>159</v>
      </c>
      <c r="AL5" s="11" t="s">
        <v>159</v>
      </c>
      <c r="AM5" s="11" t="s">
        <v>159</v>
      </c>
      <c r="AN5" s="11"/>
      <c r="AO5" s="11"/>
      <c r="AP5" s="11"/>
      <c r="AQ5" s="11"/>
      <c r="AR5" s="11"/>
      <c r="AS5" s="11"/>
      <c r="AT5" s="11"/>
      <c r="AU5" s="11"/>
      <c r="AV5" s="11"/>
      <c r="AW5" s="14"/>
    </row>
    <row r="6" spans="1:49" s="15" customFormat="1">
      <c r="A6" s="10">
        <v>45790</v>
      </c>
      <c r="B6" s="11" t="s">
        <v>54</v>
      </c>
      <c r="C6" s="11" t="s">
        <v>55</v>
      </c>
      <c r="D6" s="11" t="s">
        <v>33</v>
      </c>
      <c r="E6" s="11" t="s">
        <v>34</v>
      </c>
      <c r="F6" s="11" t="s">
        <v>143</v>
      </c>
      <c r="G6" s="11" t="s">
        <v>113</v>
      </c>
      <c r="H6" s="11">
        <v>1</v>
      </c>
      <c r="I6" s="11" t="s">
        <v>114</v>
      </c>
      <c r="J6" s="11" t="s">
        <v>38</v>
      </c>
      <c r="K6" s="12">
        <v>871.3</v>
      </c>
      <c r="L6" s="12">
        <v>871.3</v>
      </c>
      <c r="M6" s="12">
        <v>0</v>
      </c>
      <c r="N6" s="13">
        <v>45761</v>
      </c>
      <c r="O6" s="11" t="s">
        <v>116</v>
      </c>
      <c r="P6" s="11" t="s">
        <v>115</v>
      </c>
      <c r="Q6" s="11" t="s">
        <v>40</v>
      </c>
      <c r="R6" s="11" t="s">
        <v>49</v>
      </c>
      <c r="S6" s="11"/>
      <c r="T6" s="11">
        <v>1463</v>
      </c>
      <c r="U6" s="12">
        <v>2</v>
      </c>
      <c r="V6" s="12">
        <v>2</v>
      </c>
      <c r="W6" s="12">
        <v>0</v>
      </c>
      <c r="X6" s="11" t="s">
        <v>38</v>
      </c>
      <c r="Y6" s="11">
        <v>6699</v>
      </c>
      <c r="Z6" s="11" t="s">
        <v>104</v>
      </c>
      <c r="AA6" s="11" t="s">
        <v>105</v>
      </c>
      <c r="AB6" s="11"/>
      <c r="AC6" s="13"/>
      <c r="AD6" s="13">
        <v>38528</v>
      </c>
      <c r="AE6" s="11" t="str">
        <f t="shared" si="0"/>
        <v>ACL.HF515535766457612</v>
      </c>
      <c r="AF6" s="11" t="s">
        <v>150</v>
      </c>
      <c r="AG6" s="11" t="s">
        <v>158</v>
      </c>
      <c r="AH6" s="11" t="s">
        <v>147</v>
      </c>
      <c r="AI6" s="11" t="s">
        <v>148</v>
      </c>
      <c r="AJ6" s="11" t="s">
        <v>159</v>
      </c>
      <c r="AK6" s="11" t="s">
        <v>159</v>
      </c>
      <c r="AL6" s="11" t="s">
        <v>159</v>
      </c>
      <c r="AM6" s="11" t="s">
        <v>159</v>
      </c>
      <c r="AN6" s="11"/>
      <c r="AO6" s="11"/>
      <c r="AP6" s="11"/>
      <c r="AQ6" s="11"/>
      <c r="AR6" s="11"/>
      <c r="AS6" s="11"/>
      <c r="AT6" s="11"/>
      <c r="AU6" s="11"/>
      <c r="AV6" s="11"/>
      <c r="AW6" s="14"/>
    </row>
    <row r="7" spans="1:49" s="15" customFormat="1">
      <c r="A7" s="10">
        <v>45797</v>
      </c>
      <c r="B7" s="11">
        <v>58</v>
      </c>
      <c r="C7" s="11" t="s">
        <v>41</v>
      </c>
      <c r="D7" s="11" t="s">
        <v>59</v>
      </c>
      <c r="E7" s="11" t="s">
        <v>34</v>
      </c>
      <c r="F7" s="11" t="s">
        <v>145</v>
      </c>
      <c r="G7" s="11" t="s">
        <v>107</v>
      </c>
      <c r="H7" s="11">
        <v>1</v>
      </c>
      <c r="I7" s="11" t="s">
        <v>108</v>
      </c>
      <c r="J7" s="11" t="s">
        <v>38</v>
      </c>
      <c r="K7" s="12">
        <v>800</v>
      </c>
      <c r="L7" s="12">
        <v>800</v>
      </c>
      <c r="M7" s="12">
        <v>0</v>
      </c>
      <c r="N7" s="13">
        <v>45778</v>
      </c>
      <c r="O7" s="11" t="s">
        <v>36</v>
      </c>
      <c r="P7" s="11" t="s">
        <v>37</v>
      </c>
      <c r="Q7" s="11" t="s">
        <v>109</v>
      </c>
      <c r="R7" s="11" t="s">
        <v>106</v>
      </c>
      <c r="S7" s="11">
        <v>1538728878</v>
      </c>
      <c r="T7" s="11" t="s">
        <v>110</v>
      </c>
      <c r="U7" s="12">
        <v>800</v>
      </c>
      <c r="V7" s="12">
        <v>800</v>
      </c>
      <c r="W7" s="12">
        <v>0</v>
      </c>
      <c r="X7" s="11" t="s">
        <v>38</v>
      </c>
      <c r="Y7" s="11">
        <v>6699</v>
      </c>
      <c r="Z7" s="11" t="s">
        <v>104</v>
      </c>
      <c r="AA7" s="11" t="s">
        <v>105</v>
      </c>
      <c r="AB7" s="11"/>
      <c r="AC7" s="13"/>
      <c r="AD7" s="13">
        <v>42741</v>
      </c>
      <c r="AE7" s="11" t="str">
        <f t="shared" ref="AE7:AE10" si="1">G7&amp;N7&amp;V7</f>
        <v>EKA.1012645778800</v>
      </c>
      <c r="AF7" s="11" t="s">
        <v>150</v>
      </c>
      <c r="AG7" s="11" t="s">
        <v>153</v>
      </c>
      <c r="AH7" s="11" t="s">
        <v>147</v>
      </c>
      <c r="AI7" s="11" t="s">
        <v>148</v>
      </c>
      <c r="AJ7" s="11" t="s">
        <v>154</v>
      </c>
      <c r="AK7" s="11" t="s">
        <v>152</v>
      </c>
      <c r="AL7" s="16">
        <v>45819</v>
      </c>
      <c r="AM7" s="11" t="s">
        <v>147</v>
      </c>
      <c r="AN7" s="11"/>
      <c r="AO7" s="11"/>
      <c r="AP7" s="11"/>
      <c r="AQ7" s="11"/>
      <c r="AR7" s="11"/>
      <c r="AS7" s="11"/>
      <c r="AT7" s="11"/>
      <c r="AU7" s="11"/>
      <c r="AV7" s="11"/>
      <c r="AW7" s="14"/>
    </row>
    <row r="8" spans="1:49" s="15" customFormat="1">
      <c r="A8" s="10">
        <v>45791</v>
      </c>
      <c r="B8" s="11">
        <v>93975</v>
      </c>
      <c r="C8" s="11" t="s">
        <v>42</v>
      </c>
      <c r="D8" s="11" t="s">
        <v>56</v>
      </c>
      <c r="E8" s="11" t="s">
        <v>57</v>
      </c>
      <c r="F8" s="11" t="s">
        <v>144</v>
      </c>
      <c r="G8" s="11" t="s">
        <v>81</v>
      </c>
      <c r="H8" s="11">
        <v>1</v>
      </c>
      <c r="I8" s="11" t="s">
        <v>82</v>
      </c>
      <c r="J8" s="11" t="s">
        <v>38</v>
      </c>
      <c r="K8" s="12">
        <v>800</v>
      </c>
      <c r="L8" s="12">
        <v>800</v>
      </c>
      <c r="M8" s="12">
        <v>0</v>
      </c>
      <c r="N8" s="13">
        <v>45771</v>
      </c>
      <c r="O8" s="11" t="s">
        <v>36</v>
      </c>
      <c r="P8" s="11" t="s">
        <v>37</v>
      </c>
      <c r="Q8" s="11"/>
      <c r="R8" s="11" t="s">
        <v>83</v>
      </c>
      <c r="S8" s="11">
        <v>1285990853</v>
      </c>
      <c r="T8" s="11" t="s">
        <v>84</v>
      </c>
      <c r="U8" s="12">
        <v>800</v>
      </c>
      <c r="V8" s="12">
        <v>800</v>
      </c>
      <c r="W8" s="12">
        <v>0</v>
      </c>
      <c r="X8" s="11" t="s">
        <v>38</v>
      </c>
      <c r="Y8" s="11">
        <v>6676</v>
      </c>
      <c r="Z8" s="11" t="s">
        <v>65</v>
      </c>
      <c r="AA8" s="11">
        <v>4</v>
      </c>
      <c r="AB8" s="11"/>
      <c r="AC8" s="13"/>
      <c r="AD8" s="13">
        <v>42715</v>
      </c>
      <c r="AE8" s="11" t="str">
        <f t="shared" si="1"/>
        <v>FRA.49745771800</v>
      </c>
      <c r="AF8" s="11" t="s">
        <v>150</v>
      </c>
      <c r="AG8" s="11" t="s">
        <v>157</v>
      </c>
      <c r="AH8" s="11" t="s">
        <v>147</v>
      </c>
      <c r="AI8" s="11" t="s">
        <v>148</v>
      </c>
      <c r="AJ8" s="11" t="s">
        <v>154</v>
      </c>
      <c r="AK8" s="11" t="s">
        <v>152</v>
      </c>
      <c r="AL8" s="16">
        <v>45819</v>
      </c>
      <c r="AM8" s="11" t="s">
        <v>147</v>
      </c>
      <c r="AN8" s="11"/>
      <c r="AO8" s="11"/>
      <c r="AP8" s="11"/>
      <c r="AQ8" s="11"/>
      <c r="AR8" s="11"/>
      <c r="AS8" s="11"/>
      <c r="AT8" s="11"/>
      <c r="AU8" s="11"/>
      <c r="AV8" s="11"/>
      <c r="AW8" s="14"/>
    </row>
    <row r="9" spans="1:49" s="15" customFormat="1">
      <c r="A9" s="10">
        <v>45807</v>
      </c>
      <c r="B9" s="11">
        <v>93975</v>
      </c>
      <c r="C9" s="11" t="s">
        <v>42</v>
      </c>
      <c r="D9" s="11" t="s">
        <v>56</v>
      </c>
      <c r="E9" s="11" t="s">
        <v>57</v>
      </c>
      <c r="F9" s="11" t="s">
        <v>144</v>
      </c>
      <c r="G9" s="11" t="s">
        <v>117</v>
      </c>
      <c r="H9" s="11">
        <v>1</v>
      </c>
      <c r="I9" s="11" t="s">
        <v>118</v>
      </c>
      <c r="J9" s="11" t="s">
        <v>38</v>
      </c>
      <c r="K9" s="12">
        <v>800</v>
      </c>
      <c r="L9" s="12">
        <v>800</v>
      </c>
      <c r="M9" s="12">
        <v>0</v>
      </c>
      <c r="N9" s="13">
        <v>45785</v>
      </c>
      <c r="O9" s="11" t="s">
        <v>36</v>
      </c>
      <c r="P9" s="11" t="s">
        <v>37</v>
      </c>
      <c r="Q9" s="11"/>
      <c r="R9" s="11" t="s">
        <v>83</v>
      </c>
      <c r="S9" s="11">
        <v>1285990853</v>
      </c>
      <c r="T9" s="11" t="s">
        <v>84</v>
      </c>
      <c r="U9" s="12">
        <v>800</v>
      </c>
      <c r="V9" s="12">
        <v>800</v>
      </c>
      <c r="W9" s="12">
        <v>0</v>
      </c>
      <c r="X9" s="11" t="s">
        <v>38</v>
      </c>
      <c r="Y9" s="11">
        <v>6700</v>
      </c>
      <c r="Z9" s="11" t="s">
        <v>65</v>
      </c>
      <c r="AA9" s="11">
        <v>4</v>
      </c>
      <c r="AB9" s="11"/>
      <c r="AC9" s="13"/>
      <c r="AD9" s="13">
        <v>41387</v>
      </c>
      <c r="AE9" s="11" t="str">
        <f t="shared" si="1"/>
        <v>FRA.51345785800</v>
      </c>
      <c r="AF9" s="11" t="s">
        <v>150</v>
      </c>
      <c r="AG9" s="11" t="s">
        <v>156</v>
      </c>
      <c r="AH9" s="11" t="s">
        <v>147</v>
      </c>
      <c r="AI9" s="11" t="s">
        <v>148</v>
      </c>
      <c r="AJ9" s="11" t="s">
        <v>154</v>
      </c>
      <c r="AK9" s="11" t="s">
        <v>152</v>
      </c>
      <c r="AL9" s="16">
        <v>45819</v>
      </c>
      <c r="AM9" s="11" t="s">
        <v>147</v>
      </c>
      <c r="AN9" s="11"/>
      <c r="AO9" s="11"/>
      <c r="AP9" s="11"/>
      <c r="AQ9" s="11"/>
      <c r="AR9" s="11"/>
      <c r="AS9" s="11"/>
      <c r="AT9" s="11"/>
      <c r="AU9" s="11"/>
      <c r="AV9" s="11"/>
      <c r="AW9" s="14"/>
    </row>
    <row r="10" spans="1:49" s="15" customFormat="1">
      <c r="A10" s="10">
        <v>45807</v>
      </c>
      <c r="B10" s="11">
        <v>93975</v>
      </c>
      <c r="C10" s="11" t="s">
        <v>42</v>
      </c>
      <c r="D10" s="11" t="s">
        <v>56</v>
      </c>
      <c r="E10" s="11" t="s">
        <v>57</v>
      </c>
      <c r="F10" s="11" t="s">
        <v>144</v>
      </c>
      <c r="G10" s="11" t="s">
        <v>119</v>
      </c>
      <c r="H10" s="11">
        <v>1</v>
      </c>
      <c r="I10" s="11" t="s">
        <v>120</v>
      </c>
      <c r="J10" s="11" t="s">
        <v>38</v>
      </c>
      <c r="K10" s="12">
        <v>800</v>
      </c>
      <c r="L10" s="12">
        <v>800</v>
      </c>
      <c r="M10" s="12">
        <v>0</v>
      </c>
      <c r="N10" s="13">
        <v>45785</v>
      </c>
      <c r="O10" s="11" t="s">
        <v>36</v>
      </c>
      <c r="P10" s="11" t="s">
        <v>37</v>
      </c>
      <c r="Q10" s="11"/>
      <c r="R10" s="11" t="s">
        <v>83</v>
      </c>
      <c r="S10" s="11">
        <v>1285990853</v>
      </c>
      <c r="T10" s="11" t="s">
        <v>84</v>
      </c>
      <c r="U10" s="12">
        <v>800</v>
      </c>
      <c r="V10" s="12">
        <v>800</v>
      </c>
      <c r="W10" s="12">
        <v>0</v>
      </c>
      <c r="X10" s="11" t="s">
        <v>38</v>
      </c>
      <c r="Y10" s="11">
        <v>6700</v>
      </c>
      <c r="Z10" s="11" t="s">
        <v>65</v>
      </c>
      <c r="AA10" s="11">
        <v>4</v>
      </c>
      <c r="AB10" s="11"/>
      <c r="AC10" s="13"/>
      <c r="AD10" s="13">
        <v>44158</v>
      </c>
      <c r="AE10" s="11" t="str">
        <f t="shared" si="1"/>
        <v>FRA.51545785800</v>
      </c>
      <c r="AF10" s="11" t="s">
        <v>150</v>
      </c>
      <c r="AG10" s="11" t="s">
        <v>156</v>
      </c>
      <c r="AH10" s="11" t="s">
        <v>147</v>
      </c>
      <c r="AI10" s="11" t="s">
        <v>148</v>
      </c>
      <c r="AJ10" s="11" t="s">
        <v>154</v>
      </c>
      <c r="AK10" s="11" t="s">
        <v>152</v>
      </c>
      <c r="AL10" s="16">
        <v>45819</v>
      </c>
      <c r="AM10" s="11" t="s">
        <v>147</v>
      </c>
      <c r="AN10" s="11"/>
      <c r="AO10" s="11"/>
      <c r="AP10" s="11"/>
      <c r="AQ10" s="11"/>
      <c r="AR10" s="11"/>
      <c r="AS10" s="11"/>
      <c r="AT10" s="11"/>
      <c r="AU10" s="11"/>
      <c r="AV10" s="11"/>
      <c r="AW10" s="14"/>
    </row>
    <row r="11" spans="1:49" s="15" customFormat="1">
      <c r="A11" s="10">
        <v>45791</v>
      </c>
      <c r="B11" s="11" t="s">
        <v>60</v>
      </c>
      <c r="C11" s="11" t="s">
        <v>61</v>
      </c>
      <c r="D11" s="11" t="s">
        <v>33</v>
      </c>
      <c r="E11" s="11" t="s">
        <v>34</v>
      </c>
      <c r="F11" s="11" t="s">
        <v>142</v>
      </c>
      <c r="G11" s="11" t="s">
        <v>90</v>
      </c>
      <c r="H11" s="11">
        <v>0</v>
      </c>
      <c r="I11" s="11" t="s">
        <v>91</v>
      </c>
      <c r="J11" s="11" t="s">
        <v>38</v>
      </c>
      <c r="K11" s="12">
        <v>120</v>
      </c>
      <c r="L11" s="12">
        <v>120</v>
      </c>
      <c r="M11" s="12">
        <v>0</v>
      </c>
      <c r="N11" s="13">
        <v>45685</v>
      </c>
      <c r="O11" s="11">
        <v>86255</v>
      </c>
      <c r="P11" s="11" t="s">
        <v>86</v>
      </c>
      <c r="Q11" s="11"/>
      <c r="R11" s="11" t="s">
        <v>31</v>
      </c>
      <c r="S11" s="11">
        <v>3532</v>
      </c>
      <c r="T11" s="11" t="s">
        <v>45</v>
      </c>
      <c r="U11" s="12">
        <v>60</v>
      </c>
      <c r="V11" s="12">
        <v>60</v>
      </c>
      <c r="W11" s="12"/>
      <c r="X11" s="11" t="s">
        <v>38</v>
      </c>
      <c r="Y11" s="11">
        <v>6676</v>
      </c>
      <c r="Z11" s="11" t="s">
        <v>65</v>
      </c>
      <c r="AA11" s="11">
        <v>4</v>
      </c>
      <c r="AB11" s="11"/>
      <c r="AC11" s="13"/>
      <c r="AD11" s="13">
        <v>37809</v>
      </c>
      <c r="AE11" s="11" t="str">
        <f t="shared" ref="AE11:AE16" si="2">G11&amp;N11&amp;V11</f>
        <v>NPD.Z2002013124568560</v>
      </c>
      <c r="AF11" s="11" t="s">
        <v>150</v>
      </c>
      <c r="AG11" s="11" t="s">
        <v>158</v>
      </c>
      <c r="AH11" s="11" t="s">
        <v>147</v>
      </c>
      <c r="AI11" s="11" t="s">
        <v>148</v>
      </c>
      <c r="AJ11" s="11" t="s">
        <v>159</v>
      </c>
      <c r="AK11" s="11" t="s">
        <v>159</v>
      </c>
      <c r="AL11" s="11" t="s">
        <v>159</v>
      </c>
      <c r="AM11" s="11" t="s">
        <v>159</v>
      </c>
      <c r="AN11" s="11"/>
      <c r="AO11" s="11"/>
      <c r="AP11" s="11"/>
      <c r="AQ11" s="11"/>
      <c r="AR11" s="11"/>
      <c r="AS11" s="11"/>
      <c r="AT11" s="11"/>
      <c r="AU11" s="11"/>
      <c r="AV11" s="11"/>
      <c r="AW11" s="14"/>
    </row>
    <row r="12" spans="1:49" s="15" customFormat="1">
      <c r="A12" s="10">
        <v>45791</v>
      </c>
      <c r="B12" s="11" t="s">
        <v>60</v>
      </c>
      <c r="C12" s="11" t="s">
        <v>61</v>
      </c>
      <c r="D12" s="11" t="s">
        <v>33</v>
      </c>
      <c r="E12" s="11" t="s">
        <v>34</v>
      </c>
      <c r="F12" s="11" t="s">
        <v>142</v>
      </c>
      <c r="G12" s="11" t="s">
        <v>90</v>
      </c>
      <c r="H12" s="11">
        <v>1</v>
      </c>
      <c r="I12" s="11" t="s">
        <v>91</v>
      </c>
      <c r="J12" s="11" t="s">
        <v>38</v>
      </c>
      <c r="K12" s="12">
        <v>120</v>
      </c>
      <c r="L12" s="12">
        <v>120</v>
      </c>
      <c r="M12" s="12">
        <v>0</v>
      </c>
      <c r="N12" s="13">
        <v>45685</v>
      </c>
      <c r="O12" s="11">
        <v>86256</v>
      </c>
      <c r="P12" s="11" t="s">
        <v>86</v>
      </c>
      <c r="Q12" s="11"/>
      <c r="R12" s="11" t="s">
        <v>31</v>
      </c>
      <c r="S12" s="11">
        <v>3532</v>
      </c>
      <c r="T12" s="11" t="s">
        <v>45</v>
      </c>
      <c r="U12" s="12">
        <v>60</v>
      </c>
      <c r="V12" s="12">
        <v>60</v>
      </c>
      <c r="W12" s="12">
        <v>0</v>
      </c>
      <c r="X12" s="11" t="s">
        <v>38</v>
      </c>
      <c r="Y12" s="11">
        <v>6676</v>
      </c>
      <c r="Z12" s="11" t="s">
        <v>65</v>
      </c>
      <c r="AA12" s="11">
        <v>4</v>
      </c>
      <c r="AB12" s="11"/>
      <c r="AC12" s="13"/>
      <c r="AD12" s="13">
        <v>37809</v>
      </c>
      <c r="AE12" s="11" t="str">
        <f t="shared" si="2"/>
        <v>NPD.Z2002013124568560</v>
      </c>
      <c r="AF12" s="11" t="s">
        <v>150</v>
      </c>
      <c r="AG12" s="11" t="s">
        <v>158</v>
      </c>
      <c r="AH12" s="11" t="s">
        <v>147</v>
      </c>
      <c r="AI12" s="11" t="s">
        <v>148</v>
      </c>
      <c r="AJ12" s="11" t="s">
        <v>159</v>
      </c>
      <c r="AK12" s="11" t="s">
        <v>159</v>
      </c>
      <c r="AL12" s="11" t="s">
        <v>159</v>
      </c>
      <c r="AM12" s="11" t="s">
        <v>159</v>
      </c>
      <c r="AN12" s="11"/>
      <c r="AO12" s="11"/>
      <c r="AP12" s="11"/>
      <c r="AQ12" s="11"/>
      <c r="AR12" s="11"/>
      <c r="AS12" s="11"/>
      <c r="AT12" s="11"/>
      <c r="AU12" s="11"/>
      <c r="AV12" s="11"/>
      <c r="AW12" s="14"/>
    </row>
    <row r="13" spans="1:49" s="15" customFormat="1">
      <c r="A13" s="10">
        <v>45796</v>
      </c>
      <c r="B13" s="11" t="s">
        <v>60</v>
      </c>
      <c r="C13" s="11" t="s">
        <v>61</v>
      </c>
      <c r="D13" s="11" t="s">
        <v>33</v>
      </c>
      <c r="E13" s="11" t="s">
        <v>34</v>
      </c>
      <c r="F13" s="11" t="s">
        <v>142</v>
      </c>
      <c r="G13" s="11" t="s">
        <v>99</v>
      </c>
      <c r="H13" s="11">
        <v>0</v>
      </c>
      <c r="I13" s="11" t="s">
        <v>100</v>
      </c>
      <c r="J13" s="11" t="s">
        <v>38</v>
      </c>
      <c r="K13" s="12">
        <v>240</v>
      </c>
      <c r="L13" s="12">
        <v>240</v>
      </c>
      <c r="M13" s="12">
        <v>0</v>
      </c>
      <c r="N13" s="13">
        <v>45714</v>
      </c>
      <c r="O13" s="11">
        <v>86256</v>
      </c>
      <c r="P13" s="11" t="s">
        <v>86</v>
      </c>
      <c r="Q13" s="11"/>
      <c r="R13" s="11" t="s">
        <v>31</v>
      </c>
      <c r="S13" s="11">
        <v>4153</v>
      </c>
      <c r="T13" s="11" t="s">
        <v>45</v>
      </c>
      <c r="U13" s="12">
        <v>60</v>
      </c>
      <c r="V13" s="12">
        <v>60</v>
      </c>
      <c r="W13" s="12">
        <v>0</v>
      </c>
      <c r="X13" s="11" t="s">
        <v>38</v>
      </c>
      <c r="Y13" s="11">
        <v>6684</v>
      </c>
      <c r="Z13" s="11" t="s">
        <v>65</v>
      </c>
      <c r="AA13" s="11">
        <v>4</v>
      </c>
      <c r="AB13" s="11"/>
      <c r="AC13" s="13"/>
      <c r="AD13" s="13">
        <v>30910</v>
      </c>
      <c r="AE13" s="11" t="str">
        <f t="shared" si="2"/>
        <v>NPD.Z2002076164571460</v>
      </c>
      <c r="AF13" s="11" t="s">
        <v>150</v>
      </c>
      <c r="AG13" s="11" t="s">
        <v>158</v>
      </c>
      <c r="AH13" s="11" t="s">
        <v>147</v>
      </c>
      <c r="AI13" s="11" t="s">
        <v>148</v>
      </c>
      <c r="AJ13" s="11" t="s">
        <v>159</v>
      </c>
      <c r="AK13" s="11" t="s">
        <v>159</v>
      </c>
      <c r="AL13" s="11" t="s">
        <v>159</v>
      </c>
      <c r="AM13" s="11" t="s">
        <v>159</v>
      </c>
      <c r="AN13" s="11"/>
      <c r="AO13" s="11"/>
      <c r="AP13" s="11"/>
      <c r="AQ13" s="11"/>
      <c r="AR13" s="11"/>
      <c r="AS13" s="11"/>
      <c r="AT13" s="11"/>
      <c r="AU13" s="11"/>
      <c r="AV13" s="11"/>
      <c r="AW13" s="14"/>
    </row>
    <row r="14" spans="1:49" s="15" customFormat="1">
      <c r="A14" s="10">
        <v>45796</v>
      </c>
      <c r="B14" s="11" t="s">
        <v>60</v>
      </c>
      <c r="C14" s="11" t="s">
        <v>61</v>
      </c>
      <c r="D14" s="11" t="s">
        <v>33</v>
      </c>
      <c r="E14" s="11" t="s">
        <v>34</v>
      </c>
      <c r="F14" s="11" t="s">
        <v>142</v>
      </c>
      <c r="G14" s="11" t="s">
        <v>99</v>
      </c>
      <c r="H14" s="11">
        <v>1</v>
      </c>
      <c r="I14" s="11" t="s">
        <v>100</v>
      </c>
      <c r="J14" s="11" t="s">
        <v>38</v>
      </c>
      <c r="K14" s="12">
        <v>240</v>
      </c>
      <c r="L14" s="12">
        <v>240</v>
      </c>
      <c r="M14" s="12">
        <v>0</v>
      </c>
      <c r="N14" s="13">
        <v>45714</v>
      </c>
      <c r="O14" s="11">
        <v>86255</v>
      </c>
      <c r="P14" s="11" t="s">
        <v>86</v>
      </c>
      <c r="Q14" s="11"/>
      <c r="R14" s="11" t="s">
        <v>31</v>
      </c>
      <c r="S14" s="11">
        <v>4153</v>
      </c>
      <c r="T14" s="11" t="s">
        <v>45</v>
      </c>
      <c r="U14" s="12">
        <v>60</v>
      </c>
      <c r="V14" s="12">
        <v>60</v>
      </c>
      <c r="W14" s="12"/>
      <c r="X14" s="11" t="s">
        <v>38</v>
      </c>
      <c r="Y14" s="11">
        <v>6684</v>
      </c>
      <c r="Z14" s="11" t="s">
        <v>65</v>
      </c>
      <c r="AA14" s="11">
        <v>4</v>
      </c>
      <c r="AB14" s="11"/>
      <c r="AC14" s="13"/>
      <c r="AD14" s="13">
        <v>30910</v>
      </c>
      <c r="AE14" s="11" t="str">
        <f t="shared" si="2"/>
        <v>NPD.Z2002076164571460</v>
      </c>
      <c r="AF14" s="11" t="s">
        <v>150</v>
      </c>
      <c r="AG14" s="11" t="s">
        <v>158</v>
      </c>
      <c r="AH14" s="11" t="s">
        <v>147</v>
      </c>
      <c r="AI14" s="11" t="s">
        <v>148</v>
      </c>
      <c r="AJ14" s="11" t="s">
        <v>159</v>
      </c>
      <c r="AK14" s="11" t="s">
        <v>159</v>
      </c>
      <c r="AL14" s="11" t="s">
        <v>159</v>
      </c>
      <c r="AM14" s="11" t="s">
        <v>159</v>
      </c>
      <c r="AN14" s="11"/>
      <c r="AO14" s="11"/>
      <c r="AP14" s="11"/>
      <c r="AQ14" s="11"/>
      <c r="AR14" s="11"/>
      <c r="AS14" s="11"/>
      <c r="AT14" s="11"/>
      <c r="AU14" s="11"/>
      <c r="AV14" s="11"/>
      <c r="AW14" s="14"/>
    </row>
    <row r="15" spans="1:49" s="15" customFormat="1">
      <c r="A15" s="10">
        <v>45791</v>
      </c>
      <c r="B15" s="11" t="s">
        <v>77</v>
      </c>
      <c r="C15" s="11" t="s">
        <v>78</v>
      </c>
      <c r="D15" s="11" t="s">
        <v>33</v>
      </c>
      <c r="E15" s="11" t="s">
        <v>34</v>
      </c>
      <c r="F15" s="11" t="s">
        <v>142</v>
      </c>
      <c r="G15" s="11" t="s">
        <v>88</v>
      </c>
      <c r="H15" s="11">
        <v>1</v>
      </c>
      <c r="I15" s="11" t="s">
        <v>89</v>
      </c>
      <c r="J15" s="11" t="s">
        <v>79</v>
      </c>
      <c r="K15" s="12">
        <v>522.67999999999995</v>
      </c>
      <c r="L15" s="12">
        <v>249.53</v>
      </c>
      <c r="M15" s="12">
        <v>273.14999999999998</v>
      </c>
      <c r="N15" s="13">
        <v>45694</v>
      </c>
      <c r="O15" s="11" t="s">
        <v>76</v>
      </c>
      <c r="P15" s="11" t="s">
        <v>30</v>
      </c>
      <c r="Q15" s="11"/>
      <c r="R15" s="11" t="s">
        <v>31</v>
      </c>
      <c r="S15" s="11">
        <v>3054</v>
      </c>
      <c r="T15" s="11" t="s">
        <v>32</v>
      </c>
      <c r="U15" s="12">
        <v>345</v>
      </c>
      <c r="V15" s="12">
        <v>249.53</v>
      </c>
      <c r="W15" s="12"/>
      <c r="X15" s="11" t="s">
        <v>79</v>
      </c>
      <c r="Y15" s="11">
        <v>6676</v>
      </c>
      <c r="Z15" s="11" t="s">
        <v>65</v>
      </c>
      <c r="AA15" s="11">
        <v>4</v>
      </c>
      <c r="AB15" s="11" t="s">
        <v>28</v>
      </c>
      <c r="AC15" s="13">
        <v>45791</v>
      </c>
      <c r="AD15" s="13">
        <v>24239</v>
      </c>
      <c r="AE15" s="11" t="str">
        <f t="shared" si="2"/>
        <v>NPD.Z20022972945694249.53</v>
      </c>
      <c r="AF15" s="11" t="s">
        <v>150</v>
      </c>
      <c r="AG15" s="11" t="s">
        <v>158</v>
      </c>
      <c r="AH15" s="11" t="s">
        <v>147</v>
      </c>
      <c r="AI15" s="11" t="s">
        <v>148</v>
      </c>
      <c r="AJ15" s="11" t="s">
        <v>159</v>
      </c>
      <c r="AK15" s="11" t="s">
        <v>159</v>
      </c>
      <c r="AL15" s="11" t="s">
        <v>159</v>
      </c>
      <c r="AM15" s="11" t="s">
        <v>159</v>
      </c>
      <c r="AN15" s="11"/>
      <c r="AO15" s="11"/>
      <c r="AP15" s="11"/>
      <c r="AQ15" s="11"/>
      <c r="AR15" s="11"/>
      <c r="AS15" s="11"/>
      <c r="AT15" s="11"/>
      <c r="AU15" s="11"/>
      <c r="AV15" s="11"/>
      <c r="AW15" s="14"/>
    </row>
    <row r="16" spans="1:49" s="15" customFormat="1">
      <c r="A16" s="10">
        <v>45792</v>
      </c>
      <c r="B16" s="11" t="s">
        <v>50</v>
      </c>
      <c r="C16" s="11" t="s">
        <v>51</v>
      </c>
      <c r="D16" s="11" t="s">
        <v>33</v>
      </c>
      <c r="E16" s="11" t="s">
        <v>34</v>
      </c>
      <c r="F16" s="11" t="s">
        <v>142</v>
      </c>
      <c r="G16" s="11" t="s">
        <v>97</v>
      </c>
      <c r="H16" s="11">
        <v>1</v>
      </c>
      <c r="I16" s="11" t="s">
        <v>98</v>
      </c>
      <c r="J16" s="11" t="s">
        <v>52</v>
      </c>
      <c r="K16" s="12">
        <v>345</v>
      </c>
      <c r="L16" s="12">
        <v>345</v>
      </c>
      <c r="M16" s="12">
        <v>0</v>
      </c>
      <c r="N16" s="13">
        <v>45693</v>
      </c>
      <c r="O16" s="11">
        <v>88342</v>
      </c>
      <c r="P16" s="11" t="s">
        <v>29</v>
      </c>
      <c r="Q16" s="11" t="s">
        <v>30</v>
      </c>
      <c r="R16" s="11" t="s">
        <v>31</v>
      </c>
      <c r="S16" s="11">
        <v>3054</v>
      </c>
      <c r="T16" s="11" t="s">
        <v>32</v>
      </c>
      <c r="U16" s="12">
        <v>345</v>
      </c>
      <c r="V16" s="12">
        <v>345</v>
      </c>
      <c r="W16" s="12">
        <v>0</v>
      </c>
      <c r="X16" s="11" t="s">
        <v>52</v>
      </c>
      <c r="Y16" s="11">
        <v>6684</v>
      </c>
      <c r="Z16" s="11" t="s">
        <v>65</v>
      </c>
      <c r="AA16" s="11">
        <v>4</v>
      </c>
      <c r="AB16" s="11"/>
      <c r="AC16" s="13"/>
      <c r="AD16" s="13">
        <v>17201</v>
      </c>
      <c r="AE16" s="11" t="str">
        <f t="shared" si="2"/>
        <v>NPD.Z20033114345693345</v>
      </c>
      <c r="AF16" s="11" t="s">
        <v>150</v>
      </c>
      <c r="AG16" s="11" t="s">
        <v>158</v>
      </c>
      <c r="AH16" s="11" t="s">
        <v>147</v>
      </c>
      <c r="AI16" s="11" t="s">
        <v>148</v>
      </c>
      <c r="AJ16" s="11" t="s">
        <v>159</v>
      </c>
      <c r="AK16" s="11" t="s">
        <v>159</v>
      </c>
      <c r="AL16" s="11" t="s">
        <v>159</v>
      </c>
      <c r="AM16" s="11" t="s">
        <v>159</v>
      </c>
      <c r="AN16" s="11"/>
      <c r="AO16" s="11"/>
      <c r="AP16" s="11"/>
      <c r="AQ16" s="11"/>
      <c r="AR16" s="11"/>
      <c r="AS16" s="11"/>
      <c r="AT16" s="11"/>
      <c r="AU16" s="11"/>
      <c r="AV16" s="11"/>
      <c r="AW16" s="14"/>
    </row>
    <row r="17" spans="1:49" s="15" customFormat="1">
      <c r="A17" s="10">
        <v>45811</v>
      </c>
      <c r="B17" s="11" t="s">
        <v>77</v>
      </c>
      <c r="C17" s="11" t="s">
        <v>78</v>
      </c>
      <c r="D17" s="11" t="s">
        <v>33</v>
      </c>
      <c r="E17" s="11" t="s">
        <v>34</v>
      </c>
      <c r="F17" s="11" t="s">
        <v>142</v>
      </c>
      <c r="G17" s="11" t="s">
        <v>121</v>
      </c>
      <c r="H17" s="11">
        <v>1</v>
      </c>
      <c r="I17" s="11" t="s">
        <v>122</v>
      </c>
      <c r="J17" s="11" t="s">
        <v>79</v>
      </c>
      <c r="K17" s="12">
        <v>91</v>
      </c>
      <c r="L17" s="12">
        <v>91</v>
      </c>
      <c r="M17" s="12">
        <v>0</v>
      </c>
      <c r="N17" s="13">
        <v>45772</v>
      </c>
      <c r="O17" s="11" t="s">
        <v>74</v>
      </c>
      <c r="P17" s="11" t="s">
        <v>75</v>
      </c>
      <c r="Q17" s="11" t="s">
        <v>85</v>
      </c>
      <c r="R17" s="11" t="s">
        <v>31</v>
      </c>
      <c r="S17" s="11">
        <v>4296</v>
      </c>
      <c r="T17" s="11" t="s">
        <v>32</v>
      </c>
      <c r="U17" s="12">
        <v>91</v>
      </c>
      <c r="V17" s="12">
        <v>91</v>
      </c>
      <c r="W17" s="12">
        <v>0</v>
      </c>
      <c r="X17" s="11" t="s">
        <v>79</v>
      </c>
      <c r="Y17" s="11">
        <v>6701</v>
      </c>
      <c r="Z17" s="11" t="s">
        <v>65</v>
      </c>
      <c r="AA17" s="11">
        <v>4</v>
      </c>
      <c r="AB17" s="11"/>
      <c r="AC17" s="13"/>
      <c r="AD17" s="13">
        <v>34823</v>
      </c>
      <c r="AE17" s="11" t="str">
        <f t="shared" ref="AE17:AE18" si="3">G17&amp;N17&amp;V17</f>
        <v>NPD.Z2006162394577291</v>
      </c>
      <c r="AF17" s="11" t="s">
        <v>150</v>
      </c>
      <c r="AG17" s="11" t="s">
        <v>158</v>
      </c>
      <c r="AH17" s="11" t="s">
        <v>147</v>
      </c>
      <c r="AI17" s="11" t="s">
        <v>148</v>
      </c>
      <c r="AJ17" s="11" t="s">
        <v>159</v>
      </c>
      <c r="AK17" s="11" t="s">
        <v>159</v>
      </c>
      <c r="AL17" s="11" t="s">
        <v>159</v>
      </c>
      <c r="AM17" s="11" t="s">
        <v>159</v>
      </c>
      <c r="AN17" s="11"/>
      <c r="AO17" s="11"/>
      <c r="AP17" s="11"/>
      <c r="AQ17" s="11"/>
      <c r="AR17" s="11"/>
      <c r="AS17" s="11"/>
      <c r="AT17" s="11"/>
      <c r="AU17" s="11"/>
      <c r="AV17" s="11"/>
      <c r="AW17" s="14"/>
    </row>
    <row r="18" spans="1:49" s="15" customFormat="1">
      <c r="A18" s="10">
        <v>45749</v>
      </c>
      <c r="B18" s="11">
        <v>1040</v>
      </c>
      <c r="C18" s="11" t="s">
        <v>66</v>
      </c>
      <c r="D18" s="11" t="s">
        <v>33</v>
      </c>
      <c r="E18" s="11" t="s">
        <v>34</v>
      </c>
      <c r="F18" s="11" t="s">
        <v>142</v>
      </c>
      <c r="G18" s="11" t="s">
        <v>67</v>
      </c>
      <c r="H18" s="11">
        <v>1</v>
      </c>
      <c r="I18" s="11" t="s">
        <v>68</v>
      </c>
      <c r="J18" s="11" t="s">
        <v>62</v>
      </c>
      <c r="K18" s="12">
        <v>42</v>
      </c>
      <c r="L18" s="12">
        <v>42</v>
      </c>
      <c r="M18" s="12">
        <v>0</v>
      </c>
      <c r="N18" s="13">
        <v>45660</v>
      </c>
      <c r="O18" s="11">
        <v>88304</v>
      </c>
      <c r="P18" s="11" t="s">
        <v>69</v>
      </c>
      <c r="Q18" s="11"/>
      <c r="R18" s="11" t="s">
        <v>31</v>
      </c>
      <c r="S18" s="11">
        <v>1706</v>
      </c>
      <c r="T18" s="11" t="s">
        <v>45</v>
      </c>
      <c r="U18" s="12">
        <v>42</v>
      </c>
      <c r="V18" s="12">
        <v>42</v>
      </c>
      <c r="W18" s="12">
        <v>0</v>
      </c>
      <c r="X18" s="11" t="s">
        <v>62</v>
      </c>
      <c r="Y18" s="11">
        <v>6671</v>
      </c>
      <c r="Z18" s="11" t="s">
        <v>65</v>
      </c>
      <c r="AA18" s="11">
        <v>4</v>
      </c>
      <c r="AB18" s="11"/>
      <c r="AC18" s="13"/>
      <c r="AD18" s="13">
        <v>31226</v>
      </c>
      <c r="AE18" s="11" t="str">
        <f t="shared" si="3"/>
        <v>NPD.Z683591724566042</v>
      </c>
      <c r="AF18" s="11" t="s">
        <v>150</v>
      </c>
      <c r="AG18" s="11" t="s">
        <v>158</v>
      </c>
      <c r="AH18" s="11" t="s">
        <v>147</v>
      </c>
      <c r="AI18" s="11" t="s">
        <v>148</v>
      </c>
      <c r="AJ18" s="11" t="s">
        <v>159</v>
      </c>
      <c r="AK18" s="11" t="s">
        <v>159</v>
      </c>
      <c r="AL18" s="11" t="s">
        <v>159</v>
      </c>
      <c r="AM18" s="11" t="s">
        <v>159</v>
      </c>
      <c r="AN18" s="11"/>
      <c r="AO18" s="11"/>
      <c r="AP18" s="11"/>
      <c r="AQ18" s="11"/>
      <c r="AR18" s="11"/>
      <c r="AS18" s="11"/>
      <c r="AT18" s="11"/>
      <c r="AU18" s="11"/>
      <c r="AV18" s="11"/>
      <c r="AW18" s="14"/>
    </row>
    <row r="19" spans="1:49" s="15" customFormat="1">
      <c r="A19" s="10">
        <v>45793</v>
      </c>
      <c r="B19" s="11" t="s">
        <v>63</v>
      </c>
      <c r="C19" s="11" t="s">
        <v>64</v>
      </c>
      <c r="D19" s="11" t="s">
        <v>70</v>
      </c>
      <c r="E19" s="11" t="s">
        <v>71</v>
      </c>
      <c r="F19" s="11" t="s">
        <v>73</v>
      </c>
      <c r="G19" s="11" t="s">
        <v>101</v>
      </c>
      <c r="H19" s="11">
        <v>1</v>
      </c>
      <c r="I19" s="11" t="s">
        <v>102</v>
      </c>
      <c r="J19" s="11" t="s">
        <v>35</v>
      </c>
      <c r="K19" s="12">
        <v>1475</v>
      </c>
      <c r="L19" s="12">
        <v>1475</v>
      </c>
      <c r="M19" s="12">
        <v>0</v>
      </c>
      <c r="N19" s="13">
        <v>45446</v>
      </c>
      <c r="O19" s="11" t="s">
        <v>103</v>
      </c>
      <c r="P19" s="11" t="s">
        <v>87</v>
      </c>
      <c r="Q19" s="11" t="s">
        <v>72</v>
      </c>
      <c r="R19" s="11" t="s">
        <v>73</v>
      </c>
      <c r="S19" s="11"/>
      <c r="T19" s="11" t="s">
        <v>48</v>
      </c>
      <c r="U19" s="12">
        <v>275</v>
      </c>
      <c r="V19" s="12">
        <v>275</v>
      </c>
      <c r="W19" s="12"/>
      <c r="X19" s="11" t="s">
        <v>35</v>
      </c>
      <c r="Y19" s="11">
        <v>6684</v>
      </c>
      <c r="Z19" s="11" t="s">
        <v>65</v>
      </c>
      <c r="AA19" s="11">
        <v>4</v>
      </c>
      <c r="AB19" s="11"/>
      <c r="AC19" s="13"/>
      <c r="AD19" s="13">
        <v>32049</v>
      </c>
      <c r="AE19" s="11" t="str">
        <f t="shared" ref="AE19" si="4">G19&amp;N19&amp;V19</f>
        <v>ALL.1146345446275</v>
      </c>
      <c r="AF19" s="11" t="s">
        <v>151</v>
      </c>
      <c r="AG19" s="11" t="s">
        <v>155</v>
      </c>
      <c r="AH19" s="11" t="s">
        <v>147</v>
      </c>
      <c r="AI19" s="11" t="s">
        <v>149</v>
      </c>
      <c r="AJ19" s="11" t="s">
        <v>154</v>
      </c>
      <c r="AK19" s="11" t="s">
        <v>152</v>
      </c>
      <c r="AL19" s="16">
        <v>45819</v>
      </c>
      <c r="AM19" s="11" t="s">
        <v>147</v>
      </c>
      <c r="AN19" s="11"/>
      <c r="AO19" s="11"/>
      <c r="AP19" s="11"/>
      <c r="AQ19" s="11"/>
      <c r="AR19" s="11"/>
      <c r="AS19" s="11"/>
      <c r="AT19" s="11"/>
      <c r="AU19" s="11"/>
      <c r="AV19" s="11"/>
      <c r="AW19" s="14"/>
    </row>
    <row r="20" spans="1:49" s="15" customFormat="1">
      <c r="A20" s="10">
        <v>45726</v>
      </c>
      <c r="B20" s="11" t="s">
        <v>43</v>
      </c>
      <c r="C20" s="11" t="s">
        <v>44</v>
      </c>
      <c r="D20" s="11" t="s">
        <v>46</v>
      </c>
      <c r="E20" s="11" t="s">
        <v>47</v>
      </c>
      <c r="F20" s="11" t="s">
        <v>142</v>
      </c>
      <c r="G20" s="11" t="s">
        <v>94</v>
      </c>
      <c r="H20" s="11">
        <v>0</v>
      </c>
      <c r="I20" s="11" t="s">
        <v>95</v>
      </c>
      <c r="J20" s="11" t="s">
        <v>39</v>
      </c>
      <c r="K20" s="12">
        <v>305</v>
      </c>
      <c r="L20" s="12">
        <v>305</v>
      </c>
      <c r="M20" s="12">
        <v>0</v>
      </c>
      <c r="N20" s="13">
        <v>45557</v>
      </c>
      <c r="O20" s="11">
        <v>88307</v>
      </c>
      <c r="P20" s="11" t="s">
        <v>96</v>
      </c>
      <c r="Q20" s="11" t="s">
        <v>80</v>
      </c>
      <c r="R20" s="11" t="s">
        <v>31</v>
      </c>
      <c r="S20" s="11">
        <v>3507</v>
      </c>
      <c r="T20" s="11" t="s">
        <v>53</v>
      </c>
      <c r="U20" s="12">
        <v>265</v>
      </c>
      <c r="V20" s="12">
        <v>265</v>
      </c>
      <c r="W20" s="12">
        <v>0</v>
      </c>
      <c r="X20" s="11" t="s">
        <v>58</v>
      </c>
      <c r="Y20" s="11">
        <v>6684</v>
      </c>
      <c r="Z20" s="11" t="s">
        <v>65</v>
      </c>
      <c r="AA20" s="11">
        <v>4</v>
      </c>
      <c r="AB20" s="11" t="s">
        <v>28</v>
      </c>
      <c r="AC20" s="13">
        <v>45726</v>
      </c>
      <c r="AD20" s="13">
        <v>31667</v>
      </c>
      <c r="AE20" s="11" t="str">
        <f t="shared" ref="AE20:AE21" si="5">G20&amp;N20&amp;V20</f>
        <v>NPD.Z20059904845557265</v>
      </c>
      <c r="AF20" s="11" t="s">
        <v>151</v>
      </c>
      <c r="AG20" s="11" t="s">
        <v>146</v>
      </c>
      <c r="AH20" s="11" t="s">
        <v>147</v>
      </c>
      <c r="AI20" s="11" t="s">
        <v>149</v>
      </c>
      <c r="AJ20" s="11"/>
      <c r="AK20" s="11"/>
      <c r="AL20" s="11"/>
      <c r="AM20" s="11"/>
      <c r="AN20" s="11"/>
      <c r="AO20" s="11"/>
      <c r="AP20" s="11"/>
      <c r="AQ20" s="11"/>
      <c r="AR20" s="11"/>
      <c r="AS20" s="11"/>
      <c r="AT20" s="11"/>
      <c r="AU20" s="11"/>
      <c r="AV20" s="11"/>
      <c r="AW20" s="14"/>
    </row>
    <row r="21" spans="1:49" s="15" customFormat="1">
      <c r="A21" s="10">
        <v>45726</v>
      </c>
      <c r="B21" s="11" t="s">
        <v>43</v>
      </c>
      <c r="C21" s="11" t="s">
        <v>44</v>
      </c>
      <c r="D21" s="11" t="s">
        <v>46</v>
      </c>
      <c r="E21" s="11" t="s">
        <v>47</v>
      </c>
      <c r="F21" s="11" t="s">
        <v>142</v>
      </c>
      <c r="G21" s="11" t="s">
        <v>94</v>
      </c>
      <c r="H21" s="11">
        <v>1</v>
      </c>
      <c r="I21" s="11" t="s">
        <v>95</v>
      </c>
      <c r="J21" s="11" t="s">
        <v>39</v>
      </c>
      <c r="K21" s="12">
        <v>305</v>
      </c>
      <c r="L21" s="12">
        <v>305</v>
      </c>
      <c r="M21" s="12">
        <v>0</v>
      </c>
      <c r="N21" s="13">
        <v>45557</v>
      </c>
      <c r="O21" s="11">
        <v>88311</v>
      </c>
      <c r="P21" s="11" t="s">
        <v>96</v>
      </c>
      <c r="Q21" s="11" t="s">
        <v>80</v>
      </c>
      <c r="R21" s="11" t="s">
        <v>31</v>
      </c>
      <c r="S21" s="11">
        <v>3507</v>
      </c>
      <c r="T21" s="11" t="s">
        <v>53</v>
      </c>
      <c r="U21" s="12">
        <v>40</v>
      </c>
      <c r="V21" s="12">
        <v>40</v>
      </c>
      <c r="W21" s="12">
        <v>0</v>
      </c>
      <c r="X21" s="11" t="s">
        <v>58</v>
      </c>
      <c r="Y21" s="11">
        <v>6684</v>
      </c>
      <c r="Z21" s="11" t="s">
        <v>65</v>
      </c>
      <c r="AA21" s="11">
        <v>4</v>
      </c>
      <c r="AB21" s="11" t="s">
        <v>28</v>
      </c>
      <c r="AC21" s="13">
        <v>45726</v>
      </c>
      <c r="AD21" s="13">
        <v>31667</v>
      </c>
      <c r="AE21" s="11" t="str">
        <f t="shared" si="5"/>
        <v>NPD.Z2005990484555740</v>
      </c>
      <c r="AF21" s="11" t="s">
        <v>151</v>
      </c>
      <c r="AG21" s="11" t="s">
        <v>146</v>
      </c>
      <c r="AH21" s="11" t="s">
        <v>147</v>
      </c>
      <c r="AI21" s="11" t="s">
        <v>149</v>
      </c>
      <c r="AJ21" s="11"/>
      <c r="AK21" s="11"/>
      <c r="AL21" s="11"/>
      <c r="AM21" s="11"/>
      <c r="AN21" s="11"/>
      <c r="AO21" s="11"/>
      <c r="AP21" s="11"/>
      <c r="AQ21" s="11"/>
      <c r="AR21" s="11"/>
      <c r="AS21" s="11"/>
      <c r="AT21" s="11"/>
      <c r="AU21" s="11"/>
      <c r="AV21" s="11"/>
      <c r="AW21" s="14"/>
    </row>
  </sheetData>
  <sortState ref="A2:AW1411">
    <sortCondition ref="AI2:AI1411"/>
    <sortCondition ref="G2:G1411"/>
  </sortState>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WORKQUEUE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Biller</cp:lastModifiedBy>
  <dcterms:created xsi:type="dcterms:W3CDTF">2025-06-11T05:06:41Z</dcterms:created>
  <dcterms:modified xsi:type="dcterms:W3CDTF">2025-06-11T11:34:55Z</dcterms:modified>
</cp:coreProperties>
</file>